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2023\INFORMACION PUBLICA DE OFICIO 2,023\EEM\4\"/>
    </mc:Choice>
  </mc:AlternateContent>
  <xr:revisionPtr revIDLastSave="0" documentId="13_ncr:1_{B434D354-6C98-412E-8058-A4213FC767AC}" xr6:coauthVersionLast="47" xr6:coauthVersionMax="47" xr10:uidLastSave="{00000000-0000-0000-0000-000000000000}"/>
  <bookViews>
    <workbookView xWindow="-120" yWindow="-120" windowWidth="29040" windowHeight="15840" activeTab="6" xr2:uid="{43C7EFF2-26D9-4F44-8E3B-57D9A3F60A8C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H33" i="3"/>
  <c r="H36" i="3"/>
  <c r="H39" i="3"/>
  <c r="H37" i="3"/>
  <c r="H30" i="3"/>
  <c r="H22" i="3"/>
  <c r="H19" i="3"/>
  <c r="H17" i="3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<sst xmlns="http://schemas.openxmlformats.org/spreadsheetml/2006/main" count="1239" uniqueCount="87">
  <si>
    <t>MUNICIPALIDAD DE SAN MARCOS, SAN MARCOS</t>
  </si>
  <si>
    <t>EMPRESA ELECTRICA MUNICIPAL DE SAN MARCOS</t>
  </si>
  <si>
    <t>No.</t>
  </si>
  <si>
    <t>NOMBRE</t>
  </si>
  <si>
    <t>CARGO NOMINAL Y FUNCIONAL</t>
  </si>
  <si>
    <t>SALARIO NOMINAL</t>
  </si>
  <si>
    <t>BONO DECRETO 37-2008</t>
  </si>
  <si>
    <t>BONO MUNICIPAL</t>
  </si>
  <si>
    <t>FECHA DE CANCELACION DE VIATICOS</t>
  </si>
  <si>
    <t>Dedy Gabriela Cifuentes Morales</t>
  </si>
  <si>
    <t>JEFE DEPTO. COMERCIAL</t>
  </si>
  <si>
    <t>Izaura Claudeth de León Miranda</t>
  </si>
  <si>
    <t>CONTADOR (A)</t>
  </si>
  <si>
    <t>Juanita Lucrecia de León López</t>
  </si>
  <si>
    <t>RECEPTOR</t>
  </si>
  <si>
    <t>Breis Aida Rodas de León</t>
  </si>
  <si>
    <t>Luis Gerardo de Léon García</t>
  </si>
  <si>
    <t>ENCARGADO DE COMPUTO</t>
  </si>
  <si>
    <t>Jorge Francisco Cifuentes Peinado</t>
  </si>
  <si>
    <t>RECEPCIONISTA</t>
  </si>
  <si>
    <t>Luis David Corzo Rodríguez</t>
  </si>
  <si>
    <t>BODEGUERO</t>
  </si>
  <si>
    <t>Yeny Azucena Angel López</t>
  </si>
  <si>
    <t>AUXILIAR DE OFICINA</t>
  </si>
  <si>
    <t>Sergio David Estrada Fuentes</t>
  </si>
  <si>
    <t>LECTOR</t>
  </si>
  <si>
    <t>Jenil Fabián Ardiano Gómez</t>
  </si>
  <si>
    <t>Lucía Isabel Barrios Fonseca</t>
  </si>
  <si>
    <t>José Luis Bautista</t>
  </si>
  <si>
    <t>Luis Alberto Angel González</t>
  </si>
  <si>
    <t>AUXILIAR DE CONTABILIDAD</t>
  </si>
  <si>
    <t>Francisca Gómez López</t>
  </si>
  <si>
    <t>CONSERJE</t>
  </si>
  <si>
    <t>José Rocael Maldonado Castillo</t>
  </si>
  <si>
    <t>Luis Alfonso López López</t>
  </si>
  <si>
    <t>AGENTE DE LA POLICIA MPAL</t>
  </si>
  <si>
    <t>Alfonso Antonio Sandoval Maldonado</t>
  </si>
  <si>
    <t>Marco Vinicio Reyna López</t>
  </si>
  <si>
    <t>JEFE DEPTO. TECNICO</t>
  </si>
  <si>
    <t>Boris Estuardo de Léon Castillo</t>
  </si>
  <si>
    <t>DIBUJANTE</t>
  </si>
  <si>
    <t>Moisés Manaen Escobar Fuentes</t>
  </si>
  <si>
    <t>LINIERO</t>
  </si>
  <si>
    <t xml:space="preserve">Fabian Donaldo Matul Maldonado </t>
  </si>
  <si>
    <t>Luis Emilio Ixcot López</t>
  </si>
  <si>
    <t>Milton Aldair Monterroso de Leòn</t>
  </si>
  <si>
    <t>Justo German Bautista Fuentes</t>
  </si>
  <si>
    <t>ENCARGADO DE CUADRILLA</t>
  </si>
  <si>
    <t>Marvin Alexander López Rodas</t>
  </si>
  <si>
    <t>Jenner Donis Nolasco Velásquez</t>
  </si>
  <si>
    <t>Gustavo Adolfo Valladares Mauricio</t>
  </si>
  <si>
    <t>Erick Gerardo Sandoval Rivas</t>
  </si>
  <si>
    <t>Marco Tulio López Orózco</t>
  </si>
  <si>
    <t>Fidel Jeremias Bravo Miranda</t>
  </si>
  <si>
    <t>Manuel Enrique Merida de León</t>
  </si>
  <si>
    <t>Maynor Joel González Roblero</t>
  </si>
  <si>
    <t>Kevin Galindo Bonilla Orózco</t>
  </si>
  <si>
    <t>ASISTENTE TECNICO OPERATIVO</t>
  </si>
  <si>
    <t>HORAS EXTRAS</t>
  </si>
  <si>
    <t xml:space="preserve">NO SE LIQUIDARON  VIATICOS </t>
  </si>
  <si>
    <t xml:space="preserve">NO SE LIQUIDARON VIATICOS </t>
  </si>
  <si>
    <t>VIATICOS NACIONALES E INTERNACIONALES</t>
  </si>
  <si>
    <t xml:space="preserve">BONO PROFESIONAL </t>
  </si>
  <si>
    <t xml:space="preserve">BONO VACACIONAL </t>
  </si>
  <si>
    <t>NO SE CANCELARON</t>
  </si>
  <si>
    <t>NO SE PAGO BONO</t>
  </si>
  <si>
    <t>Rudy Amilcar Vásquez Orozco</t>
  </si>
  <si>
    <t xml:space="preserve"> Arandi Oceas Nolasco Requena </t>
  </si>
  <si>
    <t xml:space="preserve"> Wilmar Tribianir Escot Ardeano</t>
  </si>
  <si>
    <t>HONORARIOS</t>
  </si>
  <si>
    <t xml:space="preserve">HONORARIOS </t>
  </si>
  <si>
    <t xml:space="preserve">Mirella Mishell López de León </t>
  </si>
  <si>
    <t>RECEPTORA</t>
  </si>
  <si>
    <t xml:space="preserve"> Urvin Mauricio Gómez Orozco</t>
  </si>
  <si>
    <t xml:space="preserve"> Miguel Gustavo de León Pérez</t>
  </si>
  <si>
    <t xml:space="preserve"> Victor Daniel Tul Pojoy</t>
  </si>
  <si>
    <t>RENGLON PRESUPUESTARIO</t>
  </si>
  <si>
    <t>0-11</t>
  </si>
  <si>
    <t>0-22</t>
  </si>
  <si>
    <t xml:space="preserve">RENGLON PRESUPUESATRIO </t>
  </si>
  <si>
    <t>PERSONAL  EEMSM</t>
  </si>
  <si>
    <t>PERSONAL EMM</t>
  </si>
  <si>
    <t>PERSONAL EEM</t>
  </si>
  <si>
    <t xml:space="preserve"> PERSONAL  EEM</t>
  </si>
  <si>
    <t>MUNICIPALIDAD DE SAN MARCOS</t>
  </si>
  <si>
    <t xml:space="preserve">PERSONAL DE EMPRESA ELECTRICA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</si>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</sst>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wrapText="1"/>
    </xf>
    <xf numFmtId="44" fontId="0" fillId="0" borderId="0" xfId="0" applyNumberFormat="1"/>
    <xf numFmtId="44" fontId="1" fillId="2" borderId="0" xfId="0" applyNumberFormat="1" applyFont="1" applyFill="1"/>
    <xf numFmtId="44" fontId="2" fillId="0" borderId="1" xfId="0" applyNumberFormat="1" applyFont="1" applyBorder="1"/>
    <xf numFmtId="0" fontId="11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4" fontId="14" fillId="3" borderId="2" xfId="0" applyNumberFormat="1" applyFont="1" applyFill="1" applyBorder="1" applyAlignment="1">
      <alignment horizontal="center" vertical="center" wrapText="1"/>
    </xf>
    <xf numFmtId="44" fontId="13" fillId="3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4" fontId="12" fillId="2" borderId="2" xfId="0" applyNumberFormat="1" applyFont="1" applyFill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2" xfId="0" applyBorder="1"/>
    <xf numFmtId="44" fontId="13" fillId="3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8" fontId="0" fillId="2" borderId="2" xfId="0" applyNumberForma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4" fontId="1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8" fontId="0" fillId="2" borderId="0" xfId="0" applyNumberForma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8" fontId="12" fillId="2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44" fontId="12" fillId="5" borderId="2" xfId="0" applyNumberFormat="1" applyFont="1" applyFill="1" applyBorder="1" applyAlignment="1">
      <alignment horizontal="center" vertical="center"/>
    </xf>
    <xf numFmtId="44" fontId="0" fillId="5" borderId="2" xfId="0" applyNumberFormat="1" applyFill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" borderId="2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4" fontId="12" fillId="2" borderId="2" xfId="0" applyNumberFormat="1" applyFont="1" applyFill="1" applyBorder="1" applyAlignment="1"/>
    <xf numFmtId="44" fontId="12" fillId="0" borderId="2" xfId="0" applyNumberFormat="1" applyFont="1" applyBorder="1" applyAlignment="1"/>
    <xf numFmtId="44" fontId="0" fillId="0" borderId="2" xfId="0" applyNumberFormat="1" applyBorder="1" applyAlignment="1"/>
    <xf numFmtId="0" fontId="12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0" fillId="0" borderId="0" xfId="0" applyFont="1"/>
    <xf numFmtId="17" fontId="10" fillId="0" borderId="0" xfId="0" applyNumberFormat="1" applyFont="1"/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 xr:uid="{150B9B9C-45A0-4F64-845F-7B14F2297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29632</xdr:colOff>
      <xdr:row>0</xdr:row>
      <xdr:rowOff>0</xdr:rowOff>
    </xdr:from>
    <xdr:to>
      <xdr:col>6</xdr:col>
      <xdr:colOff>296333</xdr:colOff>
      <xdr:row>6</xdr:row>
      <xdr:rowOff>53764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CCE51256-5593-4A02-B5BB-2D877F25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5321299" y="0"/>
          <a:ext cx="1028701" cy="1249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91280</xdr:colOff>
      <xdr:row>0</xdr:row>
      <xdr:rowOff>63500</xdr:rowOff>
    </xdr:from>
    <xdr:to>
      <xdr:col>4</xdr:col>
      <xdr:colOff>613834</xdr:colOff>
      <xdr:row>5</xdr:row>
      <xdr:rowOff>165686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43821A79-CA9A-4FFE-A851-2215EE9F3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3858947" y="63500"/>
          <a:ext cx="1284554" cy="109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0</xdr:rowOff>
    </xdr:from>
    <xdr:to>
      <xdr:col>5</xdr:col>
      <xdr:colOff>200025</xdr:colOff>
      <xdr:row>5</xdr:row>
      <xdr:rowOff>169377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AD7EFFC4-4E0C-4C44-BF94-5F12458B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5819775" y="0"/>
          <a:ext cx="981075" cy="11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1209676</xdr:colOff>
      <xdr:row>0</xdr:row>
      <xdr:rowOff>0</xdr:rowOff>
    </xdr:from>
    <xdr:to>
      <xdr:col>2</xdr:col>
      <xdr:colOff>2476500</xdr:colOff>
      <xdr:row>5</xdr:row>
      <xdr:rowOff>155272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0FC068E4-4F6C-4DF9-A683-AF9198D6B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4238626" y="0"/>
          <a:ext cx="1266824" cy="1145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0</xdr:rowOff>
    </xdr:from>
    <xdr:to>
      <xdr:col>5</xdr:col>
      <xdr:colOff>200025</xdr:colOff>
      <xdr:row>5</xdr:row>
      <xdr:rowOff>169377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D38C4BEF-0AB6-40AA-90A0-A41C0EB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6457950" y="0"/>
          <a:ext cx="981075" cy="11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1209676</xdr:colOff>
      <xdr:row>0</xdr:row>
      <xdr:rowOff>0</xdr:rowOff>
    </xdr:from>
    <xdr:to>
      <xdr:col>2</xdr:col>
      <xdr:colOff>2476500</xdr:colOff>
      <xdr:row>5</xdr:row>
      <xdr:rowOff>155272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6128B02C-D086-4808-8A62-791F78087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4238626" y="0"/>
          <a:ext cx="1266824" cy="1145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0</xdr:rowOff>
    </xdr:from>
    <xdr:to>
      <xdr:col>5</xdr:col>
      <xdr:colOff>200025</xdr:colOff>
      <xdr:row>5</xdr:row>
      <xdr:rowOff>169377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02470E36-8A0F-4582-A9F5-E2180F7B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6457950" y="0"/>
          <a:ext cx="981075" cy="11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1209676</xdr:colOff>
      <xdr:row>0</xdr:row>
      <xdr:rowOff>0</xdr:rowOff>
    </xdr:from>
    <xdr:to>
      <xdr:col>2</xdr:col>
      <xdr:colOff>2476500</xdr:colOff>
      <xdr:row>5</xdr:row>
      <xdr:rowOff>155272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AAE11918-E7E9-40A9-874A-15EDAC3E6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4238626" y="0"/>
          <a:ext cx="1266824" cy="1145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0</xdr:rowOff>
    </xdr:from>
    <xdr:to>
      <xdr:col>5</xdr:col>
      <xdr:colOff>200025</xdr:colOff>
      <xdr:row>5</xdr:row>
      <xdr:rowOff>169377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BF2F1F87-474F-40CF-B702-9D5CF788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6457950" y="0"/>
          <a:ext cx="981075" cy="11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1209676</xdr:colOff>
      <xdr:row>0</xdr:row>
      <xdr:rowOff>0</xdr:rowOff>
    </xdr:from>
    <xdr:to>
      <xdr:col>2</xdr:col>
      <xdr:colOff>2476500</xdr:colOff>
      <xdr:row>5</xdr:row>
      <xdr:rowOff>155272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3FC48052-ECC7-4E07-9DCD-9E7C6BD4F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4238626" y="0"/>
          <a:ext cx="1266824" cy="1145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0</xdr:rowOff>
    </xdr:from>
    <xdr:to>
      <xdr:col>5</xdr:col>
      <xdr:colOff>200025</xdr:colOff>
      <xdr:row>5</xdr:row>
      <xdr:rowOff>169377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7BACEA6A-85E4-4B85-88B4-64ADF7D5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6457950" y="0"/>
          <a:ext cx="981075" cy="11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1209676</xdr:colOff>
      <xdr:row>0</xdr:row>
      <xdr:rowOff>0</xdr:rowOff>
    </xdr:from>
    <xdr:to>
      <xdr:col>2</xdr:col>
      <xdr:colOff>2476500</xdr:colOff>
      <xdr:row>5</xdr:row>
      <xdr:rowOff>155272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B89BF3F9-F8E9-44B6-8BC7-85F8BBEB7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4238626" y="0"/>
          <a:ext cx="1266824" cy="1145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0</xdr:rowOff>
    </xdr:from>
    <xdr:to>
      <xdr:col>2</xdr:col>
      <xdr:colOff>1352550</xdr:colOff>
      <xdr:row>6</xdr:row>
      <xdr:rowOff>16977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E2D8E195-87E7-410F-AD0C-83A733B6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3028950" y="0"/>
          <a:ext cx="981075" cy="11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1685925</xdr:colOff>
      <xdr:row>0</xdr:row>
      <xdr:rowOff>0</xdr:rowOff>
    </xdr:from>
    <xdr:to>
      <xdr:col>4</xdr:col>
      <xdr:colOff>85724</xdr:colOff>
      <xdr:row>6</xdr:row>
      <xdr:rowOff>2872</xdr:rowOff>
    </xdr:to>
    <xdr:pic>
      <xdr:nvPicPr>
        <xdr:cNvPr id="3" name="Imagen 2" descr="DIAPOS~1">
          <a:extLst>
            <a:ext uri="{FF2B5EF4-FFF2-40B4-BE49-F238E27FC236}">
              <a16:creationId xmlns:a16="http://schemas.microsoft.com/office/drawing/2014/main" id="{A3BE6CC5-6824-49C8-9594-EB42AC68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5568" t="32178" r="35638" b="29965"/>
        <a:stretch>
          <a:fillRect/>
        </a:stretch>
      </xdr:blipFill>
      <xdr:spPr bwMode="auto">
        <a:xfrm>
          <a:off x="4343400" y="0"/>
          <a:ext cx="1266824" cy="1145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DE72-F8EA-4478-B099-E1ED57F5705C}">
  <dimension ref="A1:L43"/>
  <sheetViews>
    <sheetView zoomScale="90" zoomScaleNormal="90" workbookViewId="0">
      <selection activeCell="B15" sqref="B15"/>
    </sheetView>
  </sheetViews>
  <sheetFormatPr baseColWidth="10" defaultRowHeight="15" x14ac:dyDescent="0.25"/>
  <cols>
    <col min="1" max="1" width="7.85546875" customWidth="1"/>
    <col min="2" max="2" width="45" customWidth="1"/>
    <col min="3" max="3" width="30.7109375" customWidth="1"/>
    <col min="7" max="7" width="32" customWidth="1"/>
    <col min="8" max="8" width="20" customWidth="1"/>
    <col min="9" max="9" width="23" customWidth="1"/>
    <col min="10" max="10" width="25.140625" customWidth="1"/>
    <col min="11" max="11" width="22.7109375" customWidth="1"/>
    <col min="12" max="12" width="27.42578125" customWidth="1"/>
  </cols>
  <sheetData>
    <row r="1" spans="1:12" x14ac:dyDescent="0.25">
      <c r="A1" s="1"/>
      <c r="B1" s="1"/>
      <c r="C1" s="2"/>
      <c r="D1" s="3"/>
      <c r="E1" s="3"/>
      <c r="F1" s="3"/>
      <c r="G1" s="3"/>
    </row>
    <row r="2" spans="1:12" ht="15.75" x14ac:dyDescent="0.25">
      <c r="A2" s="4"/>
      <c r="B2" s="4"/>
      <c r="C2" s="67"/>
      <c r="D2" s="67"/>
      <c r="E2" s="67"/>
      <c r="F2" s="67"/>
      <c r="G2" s="67"/>
    </row>
    <row r="3" spans="1:12" ht="15.75" x14ac:dyDescent="0.25">
      <c r="A3" s="4" t="s">
        <v>0</v>
      </c>
      <c r="B3" s="4"/>
      <c r="C3" s="5"/>
      <c r="D3" s="4"/>
      <c r="E3" s="4"/>
      <c r="F3" s="4"/>
      <c r="G3" s="4"/>
    </row>
    <row r="4" spans="1:12" ht="15.75" x14ac:dyDescent="0.25">
      <c r="A4" s="4" t="s">
        <v>1</v>
      </c>
      <c r="B4" s="4"/>
      <c r="C4" s="5"/>
      <c r="D4" s="4"/>
      <c r="E4" s="4"/>
      <c r="F4" s="4"/>
      <c r="G4" s="4"/>
    </row>
    <row r="5" spans="1:12" ht="15.75" x14ac:dyDescent="0.25">
      <c r="A5" s="4" t="s">
        <v>83</v>
      </c>
      <c r="B5" s="4"/>
      <c r="C5" s="5"/>
      <c r="D5" s="4"/>
      <c r="E5" s="4"/>
      <c r="F5" s="4"/>
      <c r="G5" s="4"/>
    </row>
    <row r="6" spans="1:12" ht="15.75" x14ac:dyDescent="0.25">
      <c r="A6" s="6"/>
      <c r="B6" s="1"/>
      <c r="C6" s="7"/>
      <c r="D6" s="5"/>
      <c r="E6" s="5"/>
      <c r="F6" s="5"/>
      <c r="G6" s="5"/>
    </row>
    <row r="7" spans="1:12" ht="33.75" x14ac:dyDescent="0.25">
      <c r="A7" s="8" t="s">
        <v>2</v>
      </c>
      <c r="B7" s="8" t="s">
        <v>3</v>
      </c>
      <c r="C7" s="9" t="s">
        <v>4</v>
      </c>
      <c r="D7" s="10" t="s">
        <v>5</v>
      </c>
      <c r="E7" s="11" t="s">
        <v>6</v>
      </c>
      <c r="F7" s="12" t="s">
        <v>7</v>
      </c>
      <c r="G7" s="11" t="s">
        <v>61</v>
      </c>
      <c r="H7" s="31" t="s">
        <v>58</v>
      </c>
      <c r="I7" s="32" t="s">
        <v>62</v>
      </c>
      <c r="J7" s="32" t="s">
        <v>63</v>
      </c>
      <c r="K7" s="32" t="s">
        <v>69</v>
      </c>
      <c r="L7" s="32" t="s">
        <v>76</v>
      </c>
    </row>
    <row r="8" spans="1:12" ht="15.75" x14ac:dyDescent="0.25">
      <c r="A8" s="19">
        <v>1</v>
      </c>
      <c r="B8" s="34" t="s">
        <v>9</v>
      </c>
      <c r="C8" s="33" t="s">
        <v>10</v>
      </c>
      <c r="D8" s="13">
        <f>5085+275</f>
        <v>5360</v>
      </c>
      <c r="E8" s="13">
        <v>250</v>
      </c>
      <c r="F8" s="13">
        <v>200</v>
      </c>
      <c r="G8" s="18" t="s">
        <v>59</v>
      </c>
      <c r="H8" s="35" t="s">
        <v>64</v>
      </c>
      <c r="I8" s="35"/>
      <c r="J8" s="35"/>
      <c r="K8" s="42"/>
      <c r="L8" s="64" t="s">
        <v>77</v>
      </c>
    </row>
    <row r="9" spans="1:12" ht="15.75" x14ac:dyDescent="0.25">
      <c r="A9" s="19">
        <v>2</v>
      </c>
      <c r="B9" s="34" t="s">
        <v>11</v>
      </c>
      <c r="C9" s="36" t="s">
        <v>12</v>
      </c>
      <c r="D9" s="13">
        <f>3985+275</f>
        <v>4260</v>
      </c>
      <c r="E9" s="13">
        <v>250</v>
      </c>
      <c r="F9" s="13">
        <v>200</v>
      </c>
      <c r="G9" s="18" t="s">
        <v>59</v>
      </c>
      <c r="H9" s="35" t="s">
        <v>64</v>
      </c>
      <c r="I9" s="35"/>
      <c r="J9" s="35"/>
      <c r="K9" s="42"/>
      <c r="L9" s="64" t="s">
        <v>77</v>
      </c>
    </row>
    <row r="10" spans="1:12" ht="15.75" x14ac:dyDescent="0.25">
      <c r="A10" s="19">
        <v>3</v>
      </c>
      <c r="B10" s="34" t="s">
        <v>13</v>
      </c>
      <c r="C10" s="36" t="s">
        <v>14</v>
      </c>
      <c r="D10" s="13">
        <f>3255+200+75</f>
        <v>3530</v>
      </c>
      <c r="E10" s="13">
        <v>250</v>
      </c>
      <c r="F10" s="13">
        <v>200</v>
      </c>
      <c r="G10" s="18" t="s">
        <v>59</v>
      </c>
      <c r="H10" s="35" t="s">
        <v>64</v>
      </c>
      <c r="I10" s="35"/>
      <c r="J10" s="35"/>
      <c r="K10" s="42"/>
      <c r="L10" s="64" t="s">
        <v>77</v>
      </c>
    </row>
    <row r="11" spans="1:12" ht="15.75" x14ac:dyDescent="0.25">
      <c r="A11" s="19">
        <v>4</v>
      </c>
      <c r="B11" s="34" t="s">
        <v>15</v>
      </c>
      <c r="C11" s="36" t="s">
        <v>14</v>
      </c>
      <c r="D11" s="13">
        <f>3255+200+75</f>
        <v>3530</v>
      </c>
      <c r="E11" s="13">
        <v>250</v>
      </c>
      <c r="F11" s="13">
        <v>200</v>
      </c>
      <c r="G11" s="18" t="s">
        <v>59</v>
      </c>
      <c r="H11" s="35" t="s">
        <v>64</v>
      </c>
      <c r="I11" s="35"/>
      <c r="J11" s="35"/>
      <c r="K11" s="42"/>
      <c r="L11" s="64" t="s">
        <v>77</v>
      </c>
    </row>
    <row r="12" spans="1:12" ht="15.75" x14ac:dyDescent="0.25">
      <c r="A12" s="19">
        <v>5</v>
      </c>
      <c r="B12" s="34" t="s">
        <v>16</v>
      </c>
      <c r="C12" s="36" t="s">
        <v>17</v>
      </c>
      <c r="D12" s="13">
        <f>3155+275</f>
        <v>3430</v>
      </c>
      <c r="E12" s="13">
        <v>250</v>
      </c>
      <c r="F12" s="13">
        <v>200</v>
      </c>
      <c r="G12" s="18" t="s">
        <v>59</v>
      </c>
      <c r="H12" s="35" t="s">
        <v>64</v>
      </c>
      <c r="I12" s="38">
        <v>375</v>
      </c>
      <c r="J12" s="35"/>
      <c r="K12" s="42"/>
      <c r="L12" s="64" t="s">
        <v>77</v>
      </c>
    </row>
    <row r="13" spans="1:12" ht="15.75" x14ac:dyDescent="0.25">
      <c r="A13" s="19">
        <v>6</v>
      </c>
      <c r="B13" s="34" t="s">
        <v>18</v>
      </c>
      <c r="C13" s="36" t="s">
        <v>19</v>
      </c>
      <c r="D13" s="13">
        <f>3006+275</f>
        <v>3281</v>
      </c>
      <c r="E13" s="13">
        <v>250</v>
      </c>
      <c r="F13" s="13">
        <v>200</v>
      </c>
      <c r="G13" s="18" t="s">
        <v>59</v>
      </c>
      <c r="H13" s="35" t="s">
        <v>64</v>
      </c>
      <c r="I13" s="35"/>
      <c r="J13" s="35"/>
      <c r="K13" s="42"/>
      <c r="L13" s="64" t="s">
        <v>77</v>
      </c>
    </row>
    <row r="14" spans="1:12" ht="15.75" x14ac:dyDescent="0.25">
      <c r="A14" s="19">
        <v>7</v>
      </c>
      <c r="B14" s="34" t="s">
        <v>20</v>
      </c>
      <c r="C14" s="36" t="s">
        <v>21</v>
      </c>
      <c r="D14" s="13">
        <f>3016+275</f>
        <v>3291</v>
      </c>
      <c r="E14" s="13">
        <v>250</v>
      </c>
      <c r="F14" s="13">
        <v>200</v>
      </c>
      <c r="G14" s="18" t="s">
        <v>59</v>
      </c>
      <c r="H14" s="35" t="s">
        <v>64</v>
      </c>
      <c r="I14" s="35"/>
      <c r="J14" s="35"/>
      <c r="K14" s="42"/>
      <c r="L14" s="64" t="s">
        <v>77</v>
      </c>
    </row>
    <row r="15" spans="1:12" ht="15.75" x14ac:dyDescent="0.25">
      <c r="A15" s="19">
        <v>8</v>
      </c>
      <c r="B15" s="34" t="s">
        <v>22</v>
      </c>
      <c r="C15" s="36" t="s">
        <v>23</v>
      </c>
      <c r="D15" s="13">
        <f>3006+275</f>
        <v>3281</v>
      </c>
      <c r="E15" s="13">
        <v>250</v>
      </c>
      <c r="F15" s="13">
        <v>200</v>
      </c>
      <c r="G15" s="18" t="s">
        <v>59</v>
      </c>
      <c r="H15" s="35" t="s">
        <v>64</v>
      </c>
      <c r="I15" s="35"/>
      <c r="J15" s="35"/>
      <c r="K15" s="42"/>
      <c r="L15" s="64" t="s">
        <v>77</v>
      </c>
    </row>
    <row r="16" spans="1:12" ht="15.75" x14ac:dyDescent="0.25">
      <c r="A16" s="19">
        <v>9</v>
      </c>
      <c r="B16" s="34" t="s">
        <v>24</v>
      </c>
      <c r="C16" s="36" t="s">
        <v>25</v>
      </c>
      <c r="D16" s="13">
        <f>3355+275</f>
        <v>3630</v>
      </c>
      <c r="E16" s="13">
        <v>250</v>
      </c>
      <c r="F16" s="13">
        <v>200</v>
      </c>
      <c r="G16" s="18" t="s">
        <v>59</v>
      </c>
      <c r="H16" s="35" t="s">
        <v>64</v>
      </c>
      <c r="I16" s="35"/>
      <c r="J16" s="35"/>
      <c r="K16" s="42"/>
      <c r="L16" s="64" t="s">
        <v>77</v>
      </c>
    </row>
    <row r="17" spans="1:12" ht="15.75" x14ac:dyDescent="0.25">
      <c r="A17" s="19">
        <v>10</v>
      </c>
      <c r="B17" s="34" t="s">
        <v>26</v>
      </c>
      <c r="C17" s="36" t="s">
        <v>25</v>
      </c>
      <c r="D17" s="13">
        <f>3355+275</f>
        <v>3630</v>
      </c>
      <c r="E17" s="13">
        <v>250</v>
      </c>
      <c r="F17" s="13">
        <v>200</v>
      </c>
      <c r="G17" s="18" t="s">
        <v>59</v>
      </c>
      <c r="H17" s="35" t="s">
        <v>64</v>
      </c>
      <c r="I17" s="35"/>
      <c r="J17" s="35"/>
      <c r="K17" s="42"/>
      <c r="L17" s="64" t="s">
        <v>77</v>
      </c>
    </row>
    <row r="18" spans="1:12" ht="15.75" x14ac:dyDescent="0.25">
      <c r="A18" s="19">
        <v>11</v>
      </c>
      <c r="B18" s="34" t="s">
        <v>27</v>
      </c>
      <c r="C18" s="36" t="s">
        <v>23</v>
      </c>
      <c r="D18" s="13">
        <f>3006+275</f>
        <v>3281</v>
      </c>
      <c r="E18" s="13">
        <v>250</v>
      </c>
      <c r="F18" s="13">
        <v>200</v>
      </c>
      <c r="G18" s="18" t="s">
        <v>59</v>
      </c>
      <c r="H18" s="35" t="s">
        <v>64</v>
      </c>
      <c r="I18" s="38">
        <v>375</v>
      </c>
      <c r="J18" s="35"/>
      <c r="K18" s="42"/>
      <c r="L18" s="64" t="s">
        <v>77</v>
      </c>
    </row>
    <row r="19" spans="1:12" ht="15.75" x14ac:dyDescent="0.25">
      <c r="A19" s="19">
        <v>12</v>
      </c>
      <c r="B19" s="34" t="s">
        <v>28</v>
      </c>
      <c r="C19" s="36" t="s">
        <v>25</v>
      </c>
      <c r="D19" s="13">
        <f>3355+275</f>
        <v>3630</v>
      </c>
      <c r="E19" s="13">
        <v>250</v>
      </c>
      <c r="F19" s="13">
        <v>200</v>
      </c>
      <c r="G19" s="18" t="s">
        <v>59</v>
      </c>
      <c r="H19" s="35" t="s">
        <v>64</v>
      </c>
      <c r="I19" s="35"/>
      <c r="J19" s="35"/>
      <c r="K19" s="42"/>
      <c r="L19" s="64" t="s">
        <v>77</v>
      </c>
    </row>
    <row r="20" spans="1:12" ht="15.75" x14ac:dyDescent="0.25">
      <c r="A20" s="19">
        <v>13</v>
      </c>
      <c r="B20" s="34" t="s">
        <v>29</v>
      </c>
      <c r="C20" s="36" t="s">
        <v>30</v>
      </c>
      <c r="D20" s="13">
        <f>3106+275</f>
        <v>3381</v>
      </c>
      <c r="E20" s="13">
        <v>250</v>
      </c>
      <c r="F20" s="13">
        <v>200</v>
      </c>
      <c r="G20" s="18" t="s">
        <v>59</v>
      </c>
      <c r="H20" s="35" t="s">
        <v>64</v>
      </c>
      <c r="I20" s="38">
        <v>375</v>
      </c>
      <c r="J20" s="35"/>
      <c r="K20" s="42"/>
      <c r="L20" s="64" t="s">
        <v>77</v>
      </c>
    </row>
    <row r="21" spans="1:12" ht="15.75" x14ac:dyDescent="0.25">
      <c r="A21" s="19">
        <v>14</v>
      </c>
      <c r="B21" s="34" t="s">
        <v>31</v>
      </c>
      <c r="C21" s="36" t="s">
        <v>32</v>
      </c>
      <c r="D21" s="13">
        <f>3006+275</f>
        <v>3281</v>
      </c>
      <c r="E21" s="13">
        <v>250</v>
      </c>
      <c r="F21" s="13">
        <v>200</v>
      </c>
      <c r="G21" s="18" t="s">
        <v>59</v>
      </c>
      <c r="H21" s="35" t="s">
        <v>64</v>
      </c>
      <c r="I21" s="35"/>
      <c r="J21" s="38">
        <v>250</v>
      </c>
      <c r="K21" s="42"/>
      <c r="L21" s="64" t="s">
        <v>77</v>
      </c>
    </row>
    <row r="22" spans="1:12" ht="15.75" x14ac:dyDescent="0.25">
      <c r="A22" s="19">
        <v>15</v>
      </c>
      <c r="B22" s="34" t="s">
        <v>33</v>
      </c>
      <c r="C22" s="36" t="s">
        <v>25</v>
      </c>
      <c r="D22" s="13">
        <f>3355+275</f>
        <v>3630</v>
      </c>
      <c r="E22" s="13">
        <v>250</v>
      </c>
      <c r="F22" s="13">
        <v>200</v>
      </c>
      <c r="G22" s="18" t="s">
        <v>59</v>
      </c>
      <c r="H22" s="35" t="s">
        <v>64</v>
      </c>
      <c r="I22" s="35"/>
      <c r="J22" s="38">
        <v>250</v>
      </c>
      <c r="K22" s="42"/>
      <c r="L22" s="64" t="s">
        <v>77</v>
      </c>
    </row>
    <row r="23" spans="1:12" ht="15.75" x14ac:dyDescent="0.25">
      <c r="A23" s="19">
        <v>16</v>
      </c>
      <c r="B23" s="34" t="s">
        <v>34</v>
      </c>
      <c r="C23" s="36" t="s">
        <v>35</v>
      </c>
      <c r="D23" s="13">
        <f>3006+275</f>
        <v>3281</v>
      </c>
      <c r="E23" s="13">
        <v>250</v>
      </c>
      <c r="F23" s="13">
        <v>200</v>
      </c>
      <c r="G23" s="18" t="s">
        <v>59</v>
      </c>
      <c r="H23" s="35" t="s">
        <v>64</v>
      </c>
      <c r="I23" s="35"/>
      <c r="J23" s="35"/>
      <c r="K23" s="42"/>
      <c r="L23" s="64" t="s">
        <v>77</v>
      </c>
    </row>
    <row r="24" spans="1:12" ht="15.75" x14ac:dyDescent="0.25">
      <c r="A24" s="19">
        <v>17</v>
      </c>
      <c r="B24" s="34" t="s">
        <v>36</v>
      </c>
      <c r="C24" s="36" t="s">
        <v>35</v>
      </c>
      <c r="D24" s="13">
        <f>3006+275</f>
        <v>3281</v>
      </c>
      <c r="E24" s="13">
        <v>250</v>
      </c>
      <c r="F24" s="13">
        <v>200</v>
      </c>
      <c r="G24" s="18" t="s">
        <v>59</v>
      </c>
      <c r="H24" s="35" t="s">
        <v>64</v>
      </c>
      <c r="I24" s="35"/>
      <c r="J24" s="35"/>
      <c r="K24" s="42"/>
      <c r="L24" s="64" t="s">
        <v>77</v>
      </c>
    </row>
    <row r="25" spans="1:12" ht="15.75" x14ac:dyDescent="0.25">
      <c r="A25" s="19">
        <v>18</v>
      </c>
      <c r="B25" s="36" t="s">
        <v>37</v>
      </c>
      <c r="C25" s="36" t="s">
        <v>38</v>
      </c>
      <c r="D25" s="13">
        <f>4385+275</f>
        <v>4660</v>
      </c>
      <c r="E25" s="13">
        <v>250</v>
      </c>
      <c r="F25" s="13">
        <v>200</v>
      </c>
      <c r="G25" s="18" t="s">
        <v>59</v>
      </c>
      <c r="H25" s="35" t="s">
        <v>64</v>
      </c>
      <c r="I25" s="35"/>
      <c r="J25" s="35"/>
      <c r="K25" s="42"/>
      <c r="L25" s="64" t="s">
        <v>77</v>
      </c>
    </row>
    <row r="26" spans="1:12" ht="15.75" x14ac:dyDescent="0.25">
      <c r="A26" s="19">
        <v>19</v>
      </c>
      <c r="B26" s="36" t="s">
        <v>39</v>
      </c>
      <c r="C26" s="36" t="s">
        <v>40</v>
      </c>
      <c r="D26" s="13">
        <f>3055+275</f>
        <v>3330</v>
      </c>
      <c r="E26" s="13">
        <v>250</v>
      </c>
      <c r="F26" s="13">
        <v>200</v>
      </c>
      <c r="G26" s="18" t="s">
        <v>59</v>
      </c>
      <c r="H26" s="35" t="s">
        <v>64</v>
      </c>
      <c r="I26" s="35"/>
      <c r="J26" s="35"/>
      <c r="K26" s="42"/>
      <c r="L26" s="64" t="s">
        <v>77</v>
      </c>
    </row>
    <row r="27" spans="1:12" ht="15.75" x14ac:dyDescent="0.25">
      <c r="A27" s="19">
        <v>20</v>
      </c>
      <c r="B27" s="36" t="s">
        <v>41</v>
      </c>
      <c r="C27" s="36" t="s">
        <v>42</v>
      </c>
      <c r="D27" s="13">
        <f>3016+275</f>
        <v>3291</v>
      </c>
      <c r="E27" s="13">
        <v>250</v>
      </c>
      <c r="F27" s="13">
        <v>200</v>
      </c>
      <c r="G27" s="18" t="s">
        <v>59</v>
      </c>
      <c r="H27" s="35" t="s">
        <v>64</v>
      </c>
      <c r="I27" s="35"/>
      <c r="J27" s="35"/>
      <c r="K27" s="42"/>
      <c r="L27" s="64" t="s">
        <v>77</v>
      </c>
    </row>
    <row r="28" spans="1:12" ht="15.75" x14ac:dyDescent="0.25">
      <c r="A28" s="19">
        <v>21</v>
      </c>
      <c r="B28" s="36" t="s">
        <v>43</v>
      </c>
      <c r="C28" s="36" t="s">
        <v>42</v>
      </c>
      <c r="D28" s="13">
        <f>3016+275</f>
        <v>3291</v>
      </c>
      <c r="E28" s="13">
        <v>250</v>
      </c>
      <c r="F28" s="13">
        <v>200</v>
      </c>
      <c r="G28" s="18" t="s">
        <v>59</v>
      </c>
      <c r="H28" s="35" t="s">
        <v>64</v>
      </c>
      <c r="I28" s="35"/>
      <c r="J28" s="35"/>
      <c r="K28" s="42"/>
      <c r="L28" s="64" t="s">
        <v>77</v>
      </c>
    </row>
    <row r="29" spans="1:12" ht="15.75" x14ac:dyDescent="0.25">
      <c r="A29" s="19">
        <v>22</v>
      </c>
      <c r="B29" s="36" t="s">
        <v>44</v>
      </c>
      <c r="C29" s="36" t="s">
        <v>42</v>
      </c>
      <c r="D29" s="13">
        <f>3016+275</f>
        <v>3291</v>
      </c>
      <c r="E29" s="13">
        <v>250</v>
      </c>
      <c r="F29" s="13">
        <v>200</v>
      </c>
      <c r="G29" s="18" t="s">
        <v>59</v>
      </c>
      <c r="H29" s="35" t="s">
        <v>64</v>
      </c>
      <c r="I29" s="35"/>
      <c r="J29" s="38">
        <v>250</v>
      </c>
      <c r="K29" s="42"/>
      <c r="L29" s="64" t="s">
        <v>77</v>
      </c>
    </row>
    <row r="30" spans="1:12" ht="15.75" x14ac:dyDescent="0.25">
      <c r="A30" s="19">
        <v>23</v>
      </c>
      <c r="B30" s="36" t="s">
        <v>45</v>
      </c>
      <c r="C30" s="36" t="s">
        <v>25</v>
      </c>
      <c r="D30" s="13">
        <f>3355+275</f>
        <v>3630</v>
      </c>
      <c r="E30" s="13">
        <v>250</v>
      </c>
      <c r="F30" s="13">
        <v>200</v>
      </c>
      <c r="G30" s="18" t="s">
        <v>59</v>
      </c>
      <c r="H30" s="35" t="s">
        <v>64</v>
      </c>
      <c r="I30" s="35"/>
      <c r="J30" s="35"/>
      <c r="K30" s="42"/>
      <c r="L30" s="64" t="s">
        <v>77</v>
      </c>
    </row>
    <row r="31" spans="1:12" ht="15.75" x14ac:dyDescent="0.25">
      <c r="A31" s="19">
        <v>24</v>
      </c>
      <c r="B31" s="36" t="s">
        <v>46</v>
      </c>
      <c r="C31" s="36" t="s">
        <v>47</v>
      </c>
      <c r="D31" s="13">
        <f>3105+275</f>
        <v>3380</v>
      </c>
      <c r="E31" s="13">
        <v>250</v>
      </c>
      <c r="F31" s="13">
        <v>200</v>
      </c>
      <c r="G31" s="18" t="s">
        <v>59</v>
      </c>
      <c r="H31" s="35" t="s">
        <v>64</v>
      </c>
      <c r="I31" s="35"/>
      <c r="J31" s="35"/>
      <c r="K31" s="42"/>
      <c r="L31" s="64" t="s">
        <v>77</v>
      </c>
    </row>
    <row r="32" spans="1:12" ht="15.75" x14ac:dyDescent="0.25">
      <c r="A32" s="19">
        <v>25</v>
      </c>
      <c r="B32" s="36" t="s">
        <v>48</v>
      </c>
      <c r="C32" s="36" t="s">
        <v>42</v>
      </c>
      <c r="D32" s="13">
        <f>3016+275</f>
        <v>3291</v>
      </c>
      <c r="E32" s="13">
        <v>250</v>
      </c>
      <c r="F32" s="13">
        <v>200</v>
      </c>
      <c r="G32" s="18" t="s">
        <v>59</v>
      </c>
      <c r="H32" s="35" t="s">
        <v>64</v>
      </c>
      <c r="I32" s="35"/>
      <c r="J32" s="35"/>
      <c r="K32" s="42"/>
      <c r="L32" s="64" t="s">
        <v>77</v>
      </c>
    </row>
    <row r="33" spans="1:12" ht="15.75" x14ac:dyDescent="0.25">
      <c r="A33" s="19">
        <v>26</v>
      </c>
      <c r="B33" s="36" t="s">
        <v>49</v>
      </c>
      <c r="C33" s="36" t="s">
        <v>42</v>
      </c>
      <c r="D33" s="13">
        <f>3016+275</f>
        <v>3291</v>
      </c>
      <c r="E33" s="13">
        <v>250</v>
      </c>
      <c r="F33" s="13">
        <v>200</v>
      </c>
      <c r="G33" s="18" t="s">
        <v>59</v>
      </c>
      <c r="H33" s="35" t="s">
        <v>64</v>
      </c>
      <c r="I33" s="35"/>
      <c r="J33" s="35"/>
      <c r="K33" s="42"/>
      <c r="L33" s="64" t="s">
        <v>77</v>
      </c>
    </row>
    <row r="34" spans="1:12" ht="15.75" x14ac:dyDescent="0.25">
      <c r="A34" s="19">
        <v>27</v>
      </c>
      <c r="B34" s="36" t="s">
        <v>50</v>
      </c>
      <c r="C34" s="36" t="s">
        <v>42</v>
      </c>
      <c r="D34" s="13">
        <f>3016+275</f>
        <v>3291</v>
      </c>
      <c r="E34" s="13">
        <v>250</v>
      </c>
      <c r="F34" s="13">
        <v>200</v>
      </c>
      <c r="G34" s="18" t="s">
        <v>59</v>
      </c>
      <c r="H34" s="35" t="s">
        <v>64</v>
      </c>
      <c r="I34" s="35"/>
      <c r="J34" s="35"/>
      <c r="K34" s="42"/>
      <c r="L34" s="64" t="s">
        <v>77</v>
      </c>
    </row>
    <row r="35" spans="1:12" ht="15.75" x14ac:dyDescent="0.25">
      <c r="A35" s="19">
        <v>28</v>
      </c>
      <c r="B35" s="36" t="s">
        <v>51</v>
      </c>
      <c r="C35" s="36" t="s">
        <v>42</v>
      </c>
      <c r="D35" s="13">
        <f t="shared" ref="D35:D40" si="0">3016+275</f>
        <v>3291</v>
      </c>
      <c r="E35" s="13">
        <v>250</v>
      </c>
      <c r="F35" s="13">
        <v>200</v>
      </c>
      <c r="G35" s="18" t="s">
        <v>59</v>
      </c>
      <c r="H35" s="35" t="s">
        <v>64</v>
      </c>
      <c r="I35" s="35"/>
      <c r="J35" s="35"/>
      <c r="K35" s="42"/>
      <c r="L35" s="64" t="s">
        <v>77</v>
      </c>
    </row>
    <row r="36" spans="1:12" ht="15.75" x14ac:dyDescent="0.25">
      <c r="A36" s="19">
        <v>29</v>
      </c>
      <c r="B36" s="36" t="s">
        <v>52</v>
      </c>
      <c r="C36" s="36" t="s">
        <v>42</v>
      </c>
      <c r="D36" s="13">
        <f t="shared" si="0"/>
        <v>3291</v>
      </c>
      <c r="E36" s="13">
        <v>250</v>
      </c>
      <c r="F36" s="13">
        <v>200</v>
      </c>
      <c r="G36" s="18" t="s">
        <v>59</v>
      </c>
      <c r="H36" s="35" t="s">
        <v>64</v>
      </c>
      <c r="I36" s="35"/>
      <c r="J36" s="35"/>
      <c r="K36" s="42"/>
      <c r="L36" s="64" t="s">
        <v>77</v>
      </c>
    </row>
    <row r="37" spans="1:12" ht="15.75" x14ac:dyDescent="0.25">
      <c r="A37" s="19">
        <v>30</v>
      </c>
      <c r="B37" s="36" t="s">
        <v>53</v>
      </c>
      <c r="C37" s="36" t="s">
        <v>42</v>
      </c>
      <c r="D37" s="13">
        <f t="shared" si="0"/>
        <v>3291</v>
      </c>
      <c r="E37" s="13">
        <v>250</v>
      </c>
      <c r="F37" s="13">
        <v>200</v>
      </c>
      <c r="G37" s="18" t="s">
        <v>59</v>
      </c>
      <c r="H37" s="35" t="s">
        <v>64</v>
      </c>
      <c r="I37" s="35"/>
      <c r="J37" s="35"/>
      <c r="K37" s="42"/>
      <c r="L37" s="64" t="s">
        <v>77</v>
      </c>
    </row>
    <row r="38" spans="1:12" ht="15.75" x14ac:dyDescent="0.25">
      <c r="A38" s="19">
        <v>31</v>
      </c>
      <c r="B38" s="36" t="s">
        <v>54</v>
      </c>
      <c r="C38" s="36" t="s">
        <v>42</v>
      </c>
      <c r="D38" s="13">
        <f t="shared" si="0"/>
        <v>3291</v>
      </c>
      <c r="E38" s="13">
        <v>250</v>
      </c>
      <c r="F38" s="13">
        <v>200</v>
      </c>
      <c r="G38" s="18" t="s">
        <v>59</v>
      </c>
      <c r="H38" s="35" t="s">
        <v>64</v>
      </c>
      <c r="I38" s="35"/>
      <c r="J38" s="35"/>
      <c r="K38" s="42"/>
      <c r="L38" s="64" t="s">
        <v>77</v>
      </c>
    </row>
    <row r="39" spans="1:12" ht="15.75" x14ac:dyDescent="0.25">
      <c r="A39" s="19">
        <v>32</v>
      </c>
      <c r="B39" s="36" t="s">
        <v>55</v>
      </c>
      <c r="C39" s="36" t="s">
        <v>42</v>
      </c>
      <c r="D39" s="13">
        <f t="shared" si="0"/>
        <v>3291</v>
      </c>
      <c r="E39" s="13">
        <v>250</v>
      </c>
      <c r="F39" s="13">
        <v>200</v>
      </c>
      <c r="G39" s="18" t="s">
        <v>59</v>
      </c>
      <c r="H39" s="35" t="s">
        <v>64</v>
      </c>
      <c r="I39" s="35"/>
      <c r="J39" s="38">
        <v>250</v>
      </c>
      <c r="K39" s="42"/>
      <c r="L39" s="64" t="s">
        <v>77</v>
      </c>
    </row>
    <row r="40" spans="1:12" ht="15.75" x14ac:dyDescent="0.25">
      <c r="A40" s="57">
        <v>33</v>
      </c>
      <c r="B40" s="36" t="s">
        <v>56</v>
      </c>
      <c r="C40" s="37" t="s">
        <v>57</v>
      </c>
      <c r="D40" s="13">
        <f t="shared" si="0"/>
        <v>3291</v>
      </c>
      <c r="E40" s="13">
        <v>250</v>
      </c>
      <c r="F40" s="13">
        <v>200</v>
      </c>
      <c r="G40" s="18" t="s">
        <v>59</v>
      </c>
      <c r="H40" s="35" t="s">
        <v>64</v>
      </c>
      <c r="I40" s="35"/>
      <c r="J40" s="35"/>
      <c r="K40" s="42"/>
      <c r="L40" s="64" t="s">
        <v>77</v>
      </c>
    </row>
    <row r="41" spans="1:12" ht="16.5" x14ac:dyDescent="0.3">
      <c r="A41" s="50">
        <v>34</v>
      </c>
      <c r="B41" s="49" t="s">
        <v>71</v>
      </c>
      <c r="C41" s="34" t="s">
        <v>72</v>
      </c>
      <c r="D41" s="58">
        <v>3530</v>
      </c>
      <c r="E41" s="13">
        <v>250</v>
      </c>
      <c r="F41" s="13">
        <v>200</v>
      </c>
      <c r="G41" s="18" t="s">
        <v>59</v>
      </c>
      <c r="H41" s="35" t="s">
        <v>64</v>
      </c>
      <c r="I41" s="46"/>
      <c r="J41" s="46"/>
      <c r="K41" s="48"/>
      <c r="L41" s="64" t="s">
        <v>78</v>
      </c>
    </row>
    <row r="42" spans="1:12" ht="16.5" x14ac:dyDescent="0.3">
      <c r="A42" s="44"/>
      <c r="B42" s="51"/>
      <c r="C42" s="52"/>
      <c r="D42" s="53"/>
      <c r="E42" s="53"/>
      <c r="F42" s="53"/>
      <c r="G42" s="54"/>
      <c r="H42" s="55"/>
      <c r="I42" s="1"/>
      <c r="J42" s="1"/>
      <c r="K42" s="56"/>
    </row>
    <row r="43" spans="1:12" ht="16.5" x14ac:dyDescent="0.3">
      <c r="A43" s="44"/>
      <c r="B43" s="51"/>
      <c r="C43" s="52"/>
      <c r="D43" s="53"/>
      <c r="E43" s="53"/>
      <c r="F43" s="53"/>
      <c r="G43" s="54"/>
      <c r="H43" s="55"/>
      <c r="I43" s="1"/>
      <c r="J43" s="1"/>
      <c r="K43" s="56"/>
    </row>
  </sheetData>
  <mergeCells count="1">
    <mergeCell ref="C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42F9-35C6-4B10-9E01-4DA44CD4B622}">
  <dimension ref="A1:L47"/>
  <sheetViews>
    <sheetView workbookViewId="0">
      <selection activeCell="B8" sqref="B8"/>
    </sheetView>
  </sheetViews>
  <sheetFormatPr baseColWidth="10" defaultRowHeight="15" x14ac:dyDescent="0.25"/>
  <cols>
    <col min="2" max="2" width="34" customWidth="1"/>
    <col min="3" max="3" width="37.85546875" customWidth="1"/>
    <col min="4" max="4" width="13.85546875" style="15" customWidth="1"/>
    <col min="5" max="5" width="11.42578125" style="15"/>
    <col min="6" max="6" width="13.5703125" style="15" customWidth="1"/>
    <col min="7" max="7" width="36.28515625" style="15" customWidth="1"/>
    <col min="8" max="8" width="14.7109375" style="15" customWidth="1"/>
    <col min="9" max="9" width="14.85546875" customWidth="1"/>
    <col min="10" max="10" width="21.7109375" customWidth="1"/>
    <col min="11" max="11" width="20" customWidth="1"/>
    <col min="12" max="12" width="26.85546875" customWidth="1"/>
  </cols>
  <sheetData>
    <row r="1" spans="1:12" x14ac:dyDescent="0.25">
      <c r="A1" s="1"/>
      <c r="B1" s="1"/>
      <c r="C1" s="2"/>
      <c r="D1" s="14"/>
      <c r="E1" s="14"/>
      <c r="F1" s="14"/>
      <c r="G1" s="14"/>
    </row>
    <row r="2" spans="1:12" ht="15.75" x14ac:dyDescent="0.25">
      <c r="A2" s="4"/>
      <c r="B2" s="4"/>
      <c r="C2" s="67"/>
      <c r="D2" s="67"/>
      <c r="E2" s="67"/>
      <c r="F2" s="67"/>
      <c r="G2" s="67"/>
    </row>
    <row r="3" spans="1:12" ht="15.75" x14ac:dyDescent="0.25">
      <c r="A3" s="4" t="s">
        <v>0</v>
      </c>
      <c r="B3" s="4"/>
      <c r="C3" s="5"/>
      <c r="D3" s="16"/>
      <c r="E3" s="16"/>
      <c r="F3" s="16"/>
      <c r="G3" s="16"/>
    </row>
    <row r="4" spans="1:12" ht="15.75" x14ac:dyDescent="0.25">
      <c r="A4" s="4" t="s">
        <v>1</v>
      </c>
      <c r="B4" s="4"/>
      <c r="C4" s="5"/>
      <c r="D4" s="16"/>
      <c r="E4" s="16"/>
      <c r="F4" s="16"/>
      <c r="G4" s="16"/>
    </row>
    <row r="5" spans="1:12" ht="15.75" x14ac:dyDescent="0.25">
      <c r="A5" s="4" t="s">
        <v>82</v>
      </c>
      <c r="B5" s="4"/>
      <c r="C5" s="5"/>
      <c r="D5" s="16"/>
      <c r="E5" s="16"/>
      <c r="F5" s="16"/>
      <c r="G5" s="16"/>
    </row>
    <row r="6" spans="1:12" ht="15.75" x14ac:dyDescent="0.25">
      <c r="A6" s="6"/>
      <c r="B6" s="1"/>
      <c r="C6" s="7"/>
      <c r="D6" s="17"/>
      <c r="E6" s="17"/>
      <c r="F6" s="17"/>
      <c r="G6" s="17"/>
    </row>
    <row r="7" spans="1:12" ht="49.5" x14ac:dyDescent="0.25">
      <c r="A7" s="20" t="s">
        <v>2</v>
      </c>
      <c r="B7" s="20" t="s">
        <v>3</v>
      </c>
      <c r="C7" s="21" t="s">
        <v>4</v>
      </c>
      <c r="D7" s="22" t="s">
        <v>5</v>
      </c>
      <c r="E7" s="23" t="s">
        <v>6</v>
      </c>
      <c r="F7" s="23" t="s">
        <v>7</v>
      </c>
      <c r="G7" s="23" t="s">
        <v>8</v>
      </c>
      <c r="H7" s="23" t="s">
        <v>58</v>
      </c>
      <c r="I7" s="23" t="s">
        <v>62</v>
      </c>
      <c r="J7" s="23" t="s">
        <v>63</v>
      </c>
      <c r="K7" s="23" t="s">
        <v>70</v>
      </c>
      <c r="L7" s="41" t="s">
        <v>76</v>
      </c>
    </row>
    <row r="8" spans="1:12" ht="16.5" x14ac:dyDescent="0.25">
      <c r="A8" s="24">
        <v>1</v>
      </c>
      <c r="B8" s="27" t="s">
        <v>9</v>
      </c>
      <c r="C8" s="28" t="s">
        <v>10</v>
      </c>
      <c r="D8" s="25">
        <v>5510</v>
      </c>
      <c r="E8" s="25">
        <v>250</v>
      </c>
      <c r="F8" s="25">
        <v>200</v>
      </c>
      <c r="G8" s="26" t="s">
        <v>60</v>
      </c>
      <c r="H8" s="62"/>
      <c r="I8" s="62"/>
      <c r="J8" s="35" t="s">
        <v>65</v>
      </c>
      <c r="K8" s="61"/>
      <c r="L8" s="64" t="s">
        <v>77</v>
      </c>
    </row>
    <row r="9" spans="1:12" ht="16.5" x14ac:dyDescent="0.25">
      <c r="A9" s="24">
        <v>2</v>
      </c>
      <c r="B9" s="27" t="s">
        <v>11</v>
      </c>
      <c r="C9" s="29" t="s">
        <v>12</v>
      </c>
      <c r="D9" s="25">
        <v>4410</v>
      </c>
      <c r="E9" s="25">
        <v>250</v>
      </c>
      <c r="F9" s="25">
        <v>200</v>
      </c>
      <c r="G9" s="26" t="s">
        <v>60</v>
      </c>
      <c r="H9" s="62"/>
      <c r="I9" s="62"/>
      <c r="J9" s="35" t="s">
        <v>65</v>
      </c>
      <c r="K9" s="61"/>
      <c r="L9" s="64" t="s">
        <v>77</v>
      </c>
    </row>
    <row r="10" spans="1:12" ht="16.5" x14ac:dyDescent="0.25">
      <c r="A10" s="24">
        <v>3</v>
      </c>
      <c r="B10" s="27" t="s">
        <v>13</v>
      </c>
      <c r="C10" s="29" t="s">
        <v>14</v>
      </c>
      <c r="D10" s="25">
        <v>3680</v>
      </c>
      <c r="E10" s="25">
        <v>250</v>
      </c>
      <c r="F10" s="25">
        <v>200</v>
      </c>
      <c r="G10" s="26" t="s">
        <v>60</v>
      </c>
      <c r="H10" s="62"/>
      <c r="I10" s="62"/>
      <c r="J10" s="35" t="s">
        <v>65</v>
      </c>
      <c r="K10" s="61"/>
      <c r="L10" s="64" t="s">
        <v>77</v>
      </c>
    </row>
    <row r="11" spans="1:12" ht="16.5" x14ac:dyDescent="0.25">
      <c r="A11" s="24">
        <v>4</v>
      </c>
      <c r="B11" s="27" t="s">
        <v>15</v>
      </c>
      <c r="C11" s="29" t="s">
        <v>14</v>
      </c>
      <c r="D11" s="25">
        <v>3680</v>
      </c>
      <c r="E11" s="25">
        <v>250</v>
      </c>
      <c r="F11" s="25">
        <v>200</v>
      </c>
      <c r="G11" s="26" t="s">
        <v>60</v>
      </c>
      <c r="H11" s="62"/>
      <c r="I11" s="62"/>
      <c r="J11" s="35" t="s">
        <v>65</v>
      </c>
      <c r="K11" s="61"/>
      <c r="L11" s="64" t="s">
        <v>77</v>
      </c>
    </row>
    <row r="12" spans="1:12" ht="16.5" x14ac:dyDescent="0.25">
      <c r="A12" s="24">
        <v>5</v>
      </c>
      <c r="B12" s="27" t="s">
        <v>16</v>
      </c>
      <c r="C12" s="29" t="s">
        <v>17</v>
      </c>
      <c r="D12" s="25">
        <v>3580</v>
      </c>
      <c r="E12" s="25">
        <v>250</v>
      </c>
      <c r="F12" s="25">
        <v>200</v>
      </c>
      <c r="G12" s="26" t="s">
        <v>60</v>
      </c>
      <c r="H12" s="62"/>
      <c r="I12" s="25">
        <v>375</v>
      </c>
      <c r="J12" s="35" t="s">
        <v>65</v>
      </c>
      <c r="K12" s="61"/>
      <c r="L12" s="64" t="s">
        <v>77</v>
      </c>
    </row>
    <row r="13" spans="1:12" ht="16.5" x14ac:dyDescent="0.25">
      <c r="A13" s="24">
        <v>6</v>
      </c>
      <c r="B13" s="27" t="s">
        <v>18</v>
      </c>
      <c r="C13" s="29" t="s">
        <v>19</v>
      </c>
      <c r="D13" s="25">
        <v>3431</v>
      </c>
      <c r="E13" s="25">
        <v>250</v>
      </c>
      <c r="F13" s="25">
        <v>200</v>
      </c>
      <c r="G13" s="26" t="s">
        <v>60</v>
      </c>
      <c r="H13" s="62"/>
      <c r="I13" s="62"/>
      <c r="J13" s="35" t="s">
        <v>65</v>
      </c>
      <c r="K13" s="61"/>
      <c r="L13" s="64" t="s">
        <v>77</v>
      </c>
    </row>
    <row r="14" spans="1:12" ht="16.5" x14ac:dyDescent="0.25">
      <c r="A14" s="24">
        <v>7</v>
      </c>
      <c r="B14" s="27" t="s">
        <v>20</v>
      </c>
      <c r="C14" s="29" t="s">
        <v>21</v>
      </c>
      <c r="D14" s="25">
        <v>3580</v>
      </c>
      <c r="E14" s="25">
        <v>250</v>
      </c>
      <c r="F14" s="25">
        <v>200</v>
      </c>
      <c r="G14" s="26" t="s">
        <v>60</v>
      </c>
      <c r="H14" s="62"/>
      <c r="I14" s="62"/>
      <c r="J14" s="35" t="s">
        <v>65</v>
      </c>
      <c r="K14" s="61"/>
      <c r="L14" s="64" t="s">
        <v>77</v>
      </c>
    </row>
    <row r="15" spans="1:12" ht="16.5" x14ac:dyDescent="0.25">
      <c r="A15" s="24">
        <v>8</v>
      </c>
      <c r="B15" s="27" t="s">
        <v>22</v>
      </c>
      <c r="C15" s="29" t="s">
        <v>23</v>
      </c>
      <c r="D15" s="25">
        <v>3431</v>
      </c>
      <c r="E15" s="25">
        <v>250</v>
      </c>
      <c r="F15" s="25">
        <v>200</v>
      </c>
      <c r="G15" s="26" t="s">
        <v>60</v>
      </c>
      <c r="H15" s="62"/>
      <c r="I15" s="62"/>
      <c r="J15" s="35" t="s">
        <v>65</v>
      </c>
      <c r="K15" s="61"/>
      <c r="L15" s="64" t="s">
        <v>77</v>
      </c>
    </row>
    <row r="16" spans="1:12" ht="16.5" x14ac:dyDescent="0.25">
      <c r="A16" s="24">
        <v>9</v>
      </c>
      <c r="B16" s="27" t="s">
        <v>24</v>
      </c>
      <c r="C16" s="29" t="s">
        <v>25</v>
      </c>
      <c r="D16" s="25">
        <v>3780</v>
      </c>
      <c r="E16" s="25">
        <v>250</v>
      </c>
      <c r="F16" s="25">
        <v>200</v>
      </c>
      <c r="G16" s="26" t="s">
        <v>60</v>
      </c>
      <c r="H16" s="25">
        <v>363.04</v>
      </c>
      <c r="I16" s="62"/>
      <c r="J16" s="35" t="s">
        <v>65</v>
      </c>
      <c r="K16" s="61"/>
      <c r="L16" s="64" t="s">
        <v>77</v>
      </c>
    </row>
    <row r="17" spans="1:12" ht="16.5" x14ac:dyDescent="0.25">
      <c r="A17" s="24">
        <v>10</v>
      </c>
      <c r="B17" s="27" t="s">
        <v>26</v>
      </c>
      <c r="C17" s="29" t="s">
        <v>25</v>
      </c>
      <c r="D17" s="25">
        <v>3780</v>
      </c>
      <c r="E17" s="25">
        <v>250</v>
      </c>
      <c r="F17" s="25">
        <v>200</v>
      </c>
      <c r="G17" s="26" t="s">
        <v>60</v>
      </c>
      <c r="H17" s="25">
        <v>1361.4</v>
      </c>
      <c r="I17" s="62"/>
      <c r="J17" s="35" t="s">
        <v>65</v>
      </c>
      <c r="K17" s="61"/>
      <c r="L17" s="64" t="s">
        <v>77</v>
      </c>
    </row>
    <row r="18" spans="1:12" ht="16.5" x14ac:dyDescent="0.25">
      <c r="A18" s="24">
        <v>11</v>
      </c>
      <c r="B18" s="27" t="s">
        <v>27</v>
      </c>
      <c r="C18" s="29" t="s">
        <v>23</v>
      </c>
      <c r="D18" s="25">
        <v>3431</v>
      </c>
      <c r="E18" s="25">
        <v>250</v>
      </c>
      <c r="F18" s="25">
        <v>200</v>
      </c>
      <c r="G18" s="26" t="s">
        <v>60</v>
      </c>
      <c r="H18" s="25"/>
      <c r="I18" s="25">
        <v>375</v>
      </c>
      <c r="J18" s="35" t="s">
        <v>65</v>
      </c>
      <c r="K18" s="61"/>
      <c r="L18" s="64" t="s">
        <v>77</v>
      </c>
    </row>
    <row r="19" spans="1:12" ht="16.5" x14ac:dyDescent="0.25">
      <c r="A19" s="24">
        <v>12</v>
      </c>
      <c r="B19" s="27" t="s">
        <v>28</v>
      </c>
      <c r="C19" s="29" t="s">
        <v>25</v>
      </c>
      <c r="D19" s="25">
        <v>3780</v>
      </c>
      <c r="E19" s="25">
        <v>250</v>
      </c>
      <c r="F19" s="25">
        <v>200</v>
      </c>
      <c r="G19" s="26" t="s">
        <v>60</v>
      </c>
      <c r="H19" s="25">
        <v>1361.4</v>
      </c>
      <c r="I19" s="62"/>
      <c r="J19" s="35" t="s">
        <v>65</v>
      </c>
      <c r="K19" s="61"/>
      <c r="L19" s="64" t="s">
        <v>77</v>
      </c>
    </row>
    <row r="20" spans="1:12" ht="16.5" x14ac:dyDescent="0.25">
      <c r="A20" s="24">
        <v>13</v>
      </c>
      <c r="B20" s="27" t="s">
        <v>29</v>
      </c>
      <c r="C20" s="29" t="s">
        <v>30</v>
      </c>
      <c r="D20" s="25">
        <v>3690</v>
      </c>
      <c r="E20" s="25">
        <v>250</v>
      </c>
      <c r="F20" s="25">
        <v>200</v>
      </c>
      <c r="G20" s="26" t="s">
        <v>60</v>
      </c>
      <c r="H20" s="62"/>
      <c r="I20" s="25">
        <v>375</v>
      </c>
      <c r="J20" s="35" t="s">
        <v>65</v>
      </c>
      <c r="K20" s="61"/>
      <c r="L20" s="64" t="s">
        <v>77</v>
      </c>
    </row>
    <row r="21" spans="1:12" ht="16.5" x14ac:dyDescent="0.25">
      <c r="A21" s="24">
        <v>14</v>
      </c>
      <c r="B21" s="27" t="s">
        <v>31</v>
      </c>
      <c r="C21" s="29" t="s">
        <v>32</v>
      </c>
      <c r="D21" s="25">
        <v>3431</v>
      </c>
      <c r="E21" s="25">
        <v>250</v>
      </c>
      <c r="F21" s="25">
        <v>200</v>
      </c>
      <c r="G21" s="26" t="s">
        <v>60</v>
      </c>
      <c r="H21" s="62"/>
      <c r="I21" s="62"/>
      <c r="J21" s="35" t="s">
        <v>65</v>
      </c>
      <c r="K21" s="61"/>
      <c r="L21" s="64" t="s">
        <v>77</v>
      </c>
    </row>
    <row r="22" spans="1:12" ht="16.5" x14ac:dyDescent="0.25">
      <c r="A22" s="24">
        <v>15</v>
      </c>
      <c r="B22" s="27" t="s">
        <v>33</v>
      </c>
      <c r="C22" s="29" t="s">
        <v>25</v>
      </c>
      <c r="D22" s="25">
        <v>3780</v>
      </c>
      <c r="E22" s="25">
        <v>250</v>
      </c>
      <c r="F22" s="25">
        <v>200</v>
      </c>
      <c r="G22" s="26" t="s">
        <v>60</v>
      </c>
      <c r="H22" s="25">
        <v>363.04</v>
      </c>
      <c r="I22" s="62"/>
      <c r="J22" s="35" t="s">
        <v>65</v>
      </c>
      <c r="K22" s="61"/>
      <c r="L22" s="64" t="s">
        <v>77</v>
      </c>
    </row>
    <row r="23" spans="1:12" ht="16.5" x14ac:dyDescent="0.25">
      <c r="A23" s="24">
        <v>16</v>
      </c>
      <c r="B23" s="27" t="s">
        <v>34</v>
      </c>
      <c r="C23" s="29" t="s">
        <v>35</v>
      </c>
      <c r="D23" s="25">
        <v>3431</v>
      </c>
      <c r="E23" s="25">
        <v>250</v>
      </c>
      <c r="F23" s="25">
        <v>200</v>
      </c>
      <c r="G23" s="26" t="s">
        <v>60</v>
      </c>
      <c r="H23" s="62"/>
      <c r="I23" s="62"/>
      <c r="J23" s="35" t="s">
        <v>65</v>
      </c>
      <c r="K23" s="61"/>
      <c r="L23" s="64" t="s">
        <v>77</v>
      </c>
    </row>
    <row r="24" spans="1:12" ht="16.5" x14ac:dyDescent="0.25">
      <c r="A24" s="24">
        <v>17</v>
      </c>
      <c r="B24" s="27" t="s">
        <v>36</v>
      </c>
      <c r="C24" s="29" t="s">
        <v>35</v>
      </c>
      <c r="D24" s="25">
        <v>3431</v>
      </c>
      <c r="E24" s="25">
        <v>250</v>
      </c>
      <c r="F24" s="25">
        <v>200</v>
      </c>
      <c r="G24" s="26" t="s">
        <v>60</v>
      </c>
      <c r="H24" s="62"/>
      <c r="I24" s="62"/>
      <c r="J24" s="35" t="s">
        <v>65</v>
      </c>
      <c r="K24" s="61"/>
      <c r="L24" s="64" t="s">
        <v>77</v>
      </c>
    </row>
    <row r="25" spans="1:12" ht="16.5" x14ac:dyDescent="0.25">
      <c r="A25" s="24">
        <v>18</v>
      </c>
      <c r="B25" s="29" t="s">
        <v>37</v>
      </c>
      <c r="C25" s="29" t="s">
        <v>38</v>
      </c>
      <c r="D25" s="25">
        <v>4810</v>
      </c>
      <c r="E25" s="25">
        <v>250</v>
      </c>
      <c r="F25" s="25">
        <v>200</v>
      </c>
      <c r="G25" s="26" t="s">
        <v>60</v>
      </c>
      <c r="H25" s="62"/>
      <c r="I25" s="60"/>
      <c r="J25" s="35" t="s">
        <v>65</v>
      </c>
      <c r="K25" s="61"/>
      <c r="L25" s="64" t="s">
        <v>77</v>
      </c>
    </row>
    <row r="26" spans="1:12" ht="16.5" x14ac:dyDescent="0.25">
      <c r="A26" s="24">
        <v>19</v>
      </c>
      <c r="B26" s="29" t="s">
        <v>39</v>
      </c>
      <c r="C26" s="29" t="s">
        <v>40</v>
      </c>
      <c r="D26" s="25">
        <v>3480</v>
      </c>
      <c r="E26" s="25">
        <v>250</v>
      </c>
      <c r="F26" s="25">
        <v>200</v>
      </c>
      <c r="G26" s="26" t="s">
        <v>60</v>
      </c>
      <c r="H26" s="62"/>
      <c r="I26" s="60"/>
      <c r="J26" s="35" t="s">
        <v>65</v>
      </c>
      <c r="K26" s="61"/>
      <c r="L26" s="64" t="s">
        <v>77</v>
      </c>
    </row>
    <row r="27" spans="1:12" ht="16.5" x14ac:dyDescent="0.25">
      <c r="A27" s="24">
        <v>20</v>
      </c>
      <c r="B27" s="29" t="s">
        <v>41</v>
      </c>
      <c r="C27" s="29" t="s">
        <v>42</v>
      </c>
      <c r="D27" s="25">
        <v>3441</v>
      </c>
      <c r="E27" s="25">
        <v>250</v>
      </c>
      <c r="F27" s="25">
        <v>200</v>
      </c>
      <c r="G27" s="26" t="s">
        <v>60</v>
      </c>
      <c r="H27" s="25">
        <v>658.24</v>
      </c>
      <c r="I27" s="60"/>
      <c r="J27" s="35" t="s">
        <v>65</v>
      </c>
      <c r="K27" s="61"/>
      <c r="L27" s="64" t="s">
        <v>77</v>
      </c>
    </row>
    <row r="28" spans="1:12" ht="16.5" x14ac:dyDescent="0.25">
      <c r="A28" s="24">
        <v>21</v>
      </c>
      <c r="B28" s="29" t="s">
        <v>43</v>
      </c>
      <c r="C28" s="29" t="s">
        <v>42</v>
      </c>
      <c r="D28" s="25">
        <v>3441</v>
      </c>
      <c r="E28" s="25">
        <v>250</v>
      </c>
      <c r="F28" s="25">
        <v>200</v>
      </c>
      <c r="G28" s="26" t="s">
        <v>60</v>
      </c>
      <c r="H28" s="25">
        <v>123.42</v>
      </c>
      <c r="I28" s="60"/>
      <c r="J28" s="35" t="s">
        <v>65</v>
      </c>
      <c r="K28" s="61"/>
      <c r="L28" s="64" t="s">
        <v>77</v>
      </c>
    </row>
    <row r="29" spans="1:12" ht="16.5" x14ac:dyDescent="0.25">
      <c r="A29" s="24">
        <v>22</v>
      </c>
      <c r="B29" s="29" t="s">
        <v>44</v>
      </c>
      <c r="C29" s="29" t="s">
        <v>42</v>
      </c>
      <c r="D29" s="25">
        <v>3441</v>
      </c>
      <c r="E29" s="25">
        <v>250</v>
      </c>
      <c r="F29" s="25">
        <v>200</v>
      </c>
      <c r="G29" s="26" t="s">
        <v>60</v>
      </c>
      <c r="H29" s="25">
        <v>246.84</v>
      </c>
      <c r="I29" s="60"/>
      <c r="J29" s="35" t="s">
        <v>65</v>
      </c>
      <c r="K29" s="61"/>
      <c r="L29" s="64" t="s">
        <v>77</v>
      </c>
    </row>
    <row r="30" spans="1:12" ht="16.5" x14ac:dyDescent="0.25">
      <c r="A30" s="24">
        <v>23</v>
      </c>
      <c r="B30" s="29" t="s">
        <v>45</v>
      </c>
      <c r="C30" s="29" t="s">
        <v>25</v>
      </c>
      <c r="D30" s="25">
        <v>3780</v>
      </c>
      <c r="E30" s="25">
        <v>250</v>
      </c>
      <c r="F30" s="25">
        <v>200</v>
      </c>
      <c r="G30" s="26" t="s">
        <v>60</v>
      </c>
      <c r="H30" s="25">
        <v>1361.4</v>
      </c>
      <c r="I30" s="60"/>
      <c r="J30" s="35" t="s">
        <v>65</v>
      </c>
      <c r="K30" s="61"/>
      <c r="L30" s="64" t="s">
        <v>77</v>
      </c>
    </row>
    <row r="31" spans="1:12" ht="16.5" x14ac:dyDescent="0.25">
      <c r="A31" s="24">
        <v>24</v>
      </c>
      <c r="B31" s="29" t="s">
        <v>46</v>
      </c>
      <c r="C31" s="29" t="s">
        <v>47</v>
      </c>
      <c r="D31" s="25">
        <v>3530</v>
      </c>
      <c r="E31" s="25">
        <v>250</v>
      </c>
      <c r="F31" s="25">
        <v>200</v>
      </c>
      <c r="G31" s="26" t="s">
        <v>60</v>
      </c>
      <c r="H31" s="25">
        <v>42.24</v>
      </c>
      <c r="I31" s="60"/>
      <c r="J31" s="35" t="s">
        <v>65</v>
      </c>
      <c r="K31" s="61"/>
      <c r="L31" s="64" t="s">
        <v>77</v>
      </c>
    </row>
    <row r="32" spans="1:12" ht="16.5" x14ac:dyDescent="0.25">
      <c r="A32" s="24">
        <v>25</v>
      </c>
      <c r="B32" s="29" t="s">
        <v>48</v>
      </c>
      <c r="C32" s="29" t="s">
        <v>42</v>
      </c>
      <c r="D32" s="25">
        <v>3441</v>
      </c>
      <c r="E32" s="25">
        <v>250</v>
      </c>
      <c r="F32" s="25">
        <v>200</v>
      </c>
      <c r="G32" s="26" t="s">
        <v>60</v>
      </c>
      <c r="H32" s="62"/>
      <c r="I32" s="60"/>
      <c r="J32" s="35" t="s">
        <v>65</v>
      </c>
      <c r="K32" s="61"/>
      <c r="L32" s="64" t="s">
        <v>77</v>
      </c>
    </row>
    <row r="33" spans="1:12" ht="16.5" x14ac:dyDescent="0.25">
      <c r="A33" s="24">
        <v>26</v>
      </c>
      <c r="B33" s="29" t="s">
        <v>49</v>
      </c>
      <c r="C33" s="29" t="s">
        <v>42</v>
      </c>
      <c r="D33" s="25">
        <v>3441</v>
      </c>
      <c r="E33" s="25">
        <v>250</v>
      </c>
      <c r="F33" s="25">
        <v>200</v>
      </c>
      <c r="G33" s="26" t="s">
        <v>60</v>
      </c>
      <c r="H33" s="25">
        <v>596.53</v>
      </c>
      <c r="I33" s="60"/>
      <c r="J33" s="35" t="s">
        <v>65</v>
      </c>
      <c r="K33" s="61"/>
      <c r="L33" s="64" t="s">
        <v>77</v>
      </c>
    </row>
    <row r="34" spans="1:12" ht="16.5" x14ac:dyDescent="0.25">
      <c r="A34" s="24">
        <v>27</v>
      </c>
      <c r="B34" s="29" t="s">
        <v>50</v>
      </c>
      <c r="C34" s="29" t="s">
        <v>42</v>
      </c>
      <c r="D34" s="25">
        <v>3441</v>
      </c>
      <c r="E34" s="25">
        <v>250</v>
      </c>
      <c r="F34" s="25">
        <v>200</v>
      </c>
      <c r="G34" s="26" t="s">
        <v>60</v>
      </c>
      <c r="H34" s="25">
        <v>246.84</v>
      </c>
      <c r="I34" s="60"/>
      <c r="J34" s="35" t="s">
        <v>65</v>
      </c>
      <c r="K34" s="61"/>
      <c r="L34" s="64" t="s">
        <v>77</v>
      </c>
    </row>
    <row r="35" spans="1:12" ht="16.5" x14ac:dyDescent="0.25">
      <c r="A35" s="24">
        <v>28</v>
      </c>
      <c r="B35" s="29" t="s">
        <v>51</v>
      </c>
      <c r="C35" s="29" t="s">
        <v>42</v>
      </c>
      <c r="D35" s="25">
        <v>3441</v>
      </c>
      <c r="E35" s="25">
        <v>250</v>
      </c>
      <c r="F35" s="25">
        <v>200</v>
      </c>
      <c r="G35" s="26" t="s">
        <v>60</v>
      </c>
      <c r="H35" s="25">
        <v>946.22</v>
      </c>
      <c r="I35" s="60"/>
      <c r="J35" s="35" t="s">
        <v>65</v>
      </c>
      <c r="K35" s="61"/>
      <c r="L35" s="64" t="s">
        <v>77</v>
      </c>
    </row>
    <row r="36" spans="1:12" ht="16.5" x14ac:dyDescent="0.25">
      <c r="A36" s="24">
        <v>29</v>
      </c>
      <c r="B36" s="29" t="s">
        <v>52</v>
      </c>
      <c r="C36" s="29" t="s">
        <v>42</v>
      </c>
      <c r="D36" s="25">
        <v>3441</v>
      </c>
      <c r="E36" s="25">
        <v>250</v>
      </c>
      <c r="F36" s="25">
        <v>200</v>
      </c>
      <c r="G36" s="26" t="s">
        <v>60</v>
      </c>
      <c r="H36" s="25">
        <v>884.51</v>
      </c>
      <c r="I36" s="60"/>
      <c r="J36" s="35" t="s">
        <v>65</v>
      </c>
      <c r="K36" s="61"/>
      <c r="L36" s="64" t="s">
        <v>77</v>
      </c>
    </row>
    <row r="37" spans="1:12" ht="16.5" x14ac:dyDescent="0.25">
      <c r="A37" s="24">
        <v>30</v>
      </c>
      <c r="B37" s="29" t="s">
        <v>53</v>
      </c>
      <c r="C37" s="29" t="s">
        <v>42</v>
      </c>
      <c r="D37" s="25">
        <v>3441</v>
      </c>
      <c r="E37" s="25">
        <v>250</v>
      </c>
      <c r="F37" s="25">
        <v>200</v>
      </c>
      <c r="G37" s="26" t="s">
        <v>60</v>
      </c>
      <c r="H37" s="25">
        <v>617.1</v>
      </c>
      <c r="I37" s="60"/>
      <c r="J37" s="35" t="s">
        <v>65</v>
      </c>
      <c r="K37" s="61"/>
      <c r="L37" s="64" t="s">
        <v>77</v>
      </c>
    </row>
    <row r="38" spans="1:12" ht="16.5" x14ac:dyDescent="0.25">
      <c r="A38" s="24">
        <v>31</v>
      </c>
      <c r="B38" s="29" t="s">
        <v>54</v>
      </c>
      <c r="C38" s="29" t="s">
        <v>42</v>
      </c>
      <c r="D38" s="25">
        <v>3441</v>
      </c>
      <c r="E38" s="25">
        <v>250</v>
      </c>
      <c r="F38" s="25">
        <v>200</v>
      </c>
      <c r="G38" s="26" t="s">
        <v>60</v>
      </c>
      <c r="H38" s="25">
        <v>370.26</v>
      </c>
      <c r="I38" s="60"/>
      <c r="J38" s="35" t="s">
        <v>65</v>
      </c>
      <c r="K38" s="61"/>
      <c r="L38" s="64" t="s">
        <v>77</v>
      </c>
    </row>
    <row r="39" spans="1:12" ht="16.5" x14ac:dyDescent="0.25">
      <c r="A39" s="24">
        <v>32</v>
      </c>
      <c r="B39" s="29" t="s">
        <v>55</v>
      </c>
      <c r="C39" s="29" t="s">
        <v>42</v>
      </c>
      <c r="D39" s="25">
        <v>3441</v>
      </c>
      <c r="E39" s="25">
        <v>250</v>
      </c>
      <c r="F39" s="25">
        <v>200</v>
      </c>
      <c r="G39" s="26" t="s">
        <v>60</v>
      </c>
      <c r="H39" s="25">
        <v>308.55</v>
      </c>
      <c r="I39" s="60"/>
      <c r="J39" s="35" t="s">
        <v>65</v>
      </c>
      <c r="K39" s="61"/>
      <c r="L39" s="64" t="s">
        <v>77</v>
      </c>
    </row>
    <row r="40" spans="1:12" ht="16.5" x14ac:dyDescent="0.25">
      <c r="A40" s="24">
        <v>33</v>
      </c>
      <c r="B40" s="29" t="s">
        <v>56</v>
      </c>
      <c r="C40" s="30" t="s">
        <v>57</v>
      </c>
      <c r="D40" s="25">
        <v>3441</v>
      </c>
      <c r="E40" s="25">
        <v>250</v>
      </c>
      <c r="F40" s="25">
        <v>200</v>
      </c>
      <c r="G40" s="26" t="s">
        <v>60</v>
      </c>
      <c r="H40" s="25">
        <v>287.98</v>
      </c>
      <c r="I40" s="60"/>
      <c r="J40" s="35" t="s">
        <v>65</v>
      </c>
      <c r="K40" s="61"/>
      <c r="L40" s="64" t="s">
        <v>77</v>
      </c>
    </row>
    <row r="41" spans="1:12" ht="16.5" x14ac:dyDescent="0.3">
      <c r="A41" s="50">
        <v>34</v>
      </c>
      <c r="B41" s="49" t="s">
        <v>71</v>
      </c>
      <c r="C41" s="27" t="s">
        <v>72</v>
      </c>
      <c r="D41" s="25">
        <v>3530</v>
      </c>
      <c r="E41" s="25">
        <v>250</v>
      </c>
      <c r="F41" s="25">
        <v>200</v>
      </c>
      <c r="G41" s="25" t="s">
        <v>60</v>
      </c>
      <c r="H41" s="60"/>
      <c r="I41" s="61"/>
      <c r="J41" s="47" t="s">
        <v>65</v>
      </c>
      <c r="K41" s="48">
        <v>3100</v>
      </c>
      <c r="L41" s="65" t="s">
        <v>78</v>
      </c>
    </row>
    <row r="42" spans="1:12" ht="16.5" x14ac:dyDescent="0.3">
      <c r="A42" s="50">
        <v>35</v>
      </c>
      <c r="B42" s="45" t="s">
        <v>66</v>
      </c>
      <c r="C42" s="27" t="s">
        <v>42</v>
      </c>
      <c r="D42" s="59"/>
      <c r="E42" s="59"/>
      <c r="F42" s="59"/>
      <c r="G42" s="25" t="s">
        <v>60</v>
      </c>
      <c r="H42" s="60"/>
      <c r="I42" s="61"/>
      <c r="J42" s="47" t="s">
        <v>65</v>
      </c>
      <c r="K42" s="48">
        <v>3100</v>
      </c>
      <c r="L42" s="65">
        <v>189</v>
      </c>
    </row>
    <row r="43" spans="1:12" ht="16.5" x14ac:dyDescent="0.3">
      <c r="A43" s="50">
        <v>36</v>
      </c>
      <c r="B43" s="49" t="s">
        <v>67</v>
      </c>
      <c r="C43" s="27" t="s">
        <v>42</v>
      </c>
      <c r="D43" s="59"/>
      <c r="E43" s="59"/>
      <c r="F43" s="59"/>
      <c r="G43" s="25" t="s">
        <v>60</v>
      </c>
      <c r="H43" s="60"/>
      <c r="I43" s="61"/>
      <c r="J43" s="47" t="s">
        <v>65</v>
      </c>
      <c r="K43" s="48">
        <v>3100</v>
      </c>
      <c r="L43" s="65">
        <v>189</v>
      </c>
    </row>
    <row r="44" spans="1:12" ht="16.5" x14ac:dyDescent="0.3">
      <c r="A44" s="50">
        <v>37</v>
      </c>
      <c r="B44" s="49" t="s">
        <v>68</v>
      </c>
      <c r="C44" s="27" t="s">
        <v>42</v>
      </c>
      <c r="D44" s="59"/>
      <c r="E44" s="59"/>
      <c r="F44" s="59"/>
      <c r="G44" s="25" t="s">
        <v>60</v>
      </c>
      <c r="H44" s="60"/>
      <c r="I44" s="61"/>
      <c r="J44" s="47" t="s">
        <v>65</v>
      </c>
      <c r="K44" s="48">
        <v>3100</v>
      </c>
      <c r="L44" s="65">
        <v>189</v>
      </c>
    </row>
    <row r="45" spans="1:12" ht="16.5" x14ac:dyDescent="0.3">
      <c r="A45" s="50">
        <v>38</v>
      </c>
      <c r="B45" s="49" t="s">
        <v>73</v>
      </c>
      <c r="C45" s="29" t="s">
        <v>42</v>
      </c>
      <c r="D45" s="63"/>
      <c r="E45" s="63"/>
      <c r="F45" s="63"/>
      <c r="G45" s="25" t="s">
        <v>60</v>
      </c>
      <c r="H45" s="60"/>
      <c r="I45" s="61"/>
      <c r="J45" s="47" t="s">
        <v>65</v>
      </c>
      <c r="K45" s="48">
        <v>3100</v>
      </c>
      <c r="L45" s="65">
        <v>189</v>
      </c>
    </row>
    <row r="46" spans="1:12" ht="16.5" x14ac:dyDescent="0.3">
      <c r="A46" s="50">
        <v>39</v>
      </c>
      <c r="B46" s="49" t="s">
        <v>74</v>
      </c>
      <c r="C46" s="29" t="s">
        <v>42</v>
      </c>
      <c r="D46" s="63"/>
      <c r="E46" s="63"/>
      <c r="F46" s="63"/>
      <c r="G46" s="25" t="s">
        <v>60</v>
      </c>
      <c r="H46" s="60"/>
      <c r="I46" s="61"/>
      <c r="J46" s="47" t="s">
        <v>65</v>
      </c>
      <c r="K46" s="48">
        <v>1550</v>
      </c>
      <c r="L46" s="65">
        <v>189</v>
      </c>
    </row>
    <row r="47" spans="1:12" ht="16.5" x14ac:dyDescent="0.3">
      <c r="A47" s="50">
        <v>40</v>
      </c>
      <c r="B47" s="49" t="s">
        <v>75</v>
      </c>
      <c r="C47" s="29" t="s">
        <v>42</v>
      </c>
      <c r="D47" s="63"/>
      <c r="E47" s="63"/>
      <c r="F47" s="63"/>
      <c r="G47" s="25" t="s">
        <v>60</v>
      </c>
      <c r="H47" s="60"/>
      <c r="I47" s="61"/>
      <c r="J47" s="47" t="s">
        <v>65</v>
      </c>
      <c r="K47" s="48">
        <v>1550</v>
      </c>
      <c r="L47" s="65">
        <v>189</v>
      </c>
    </row>
  </sheetData>
  <mergeCells count="1">
    <mergeCell ref="C2:G2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7324-940F-4F97-9CB0-2F250B7C7E6C}">
  <dimension ref="A1:L47"/>
  <sheetViews>
    <sheetView topLeftCell="A4" workbookViewId="0">
      <selection activeCell="D17" sqref="D17"/>
    </sheetView>
  </sheetViews>
  <sheetFormatPr baseColWidth="10" defaultRowHeight="15" x14ac:dyDescent="0.25"/>
  <cols>
    <col min="2" max="2" width="34" customWidth="1"/>
    <col min="3" max="3" width="37.85546875" customWidth="1"/>
    <col min="4" max="4" width="13.85546875" style="15" customWidth="1"/>
    <col min="5" max="5" width="11.42578125" style="15"/>
    <col min="6" max="6" width="13.5703125" style="15" customWidth="1"/>
    <col min="7" max="7" width="36.28515625" style="15" customWidth="1"/>
    <col min="8" max="8" width="14.7109375" style="15" customWidth="1"/>
    <col min="9" max="9" width="14.85546875" style="15" customWidth="1"/>
    <col min="10" max="10" width="16" style="15" customWidth="1"/>
    <col min="11" max="11" width="21.5703125" customWidth="1"/>
    <col min="12" max="12" width="24.42578125" customWidth="1"/>
  </cols>
  <sheetData>
    <row r="1" spans="1:12" x14ac:dyDescent="0.25">
      <c r="A1" s="1"/>
      <c r="B1" s="1"/>
      <c r="C1" s="2"/>
      <c r="D1" s="14"/>
      <c r="E1" s="14"/>
      <c r="F1" s="14"/>
      <c r="G1" s="14"/>
    </row>
    <row r="2" spans="1:12" ht="15.75" x14ac:dyDescent="0.25">
      <c r="A2" s="4"/>
      <c r="B2" s="4"/>
      <c r="C2" s="67"/>
      <c r="D2" s="67"/>
      <c r="E2" s="67"/>
      <c r="F2" s="67"/>
      <c r="G2" s="67"/>
    </row>
    <row r="3" spans="1:12" ht="15.75" x14ac:dyDescent="0.25">
      <c r="A3" s="4" t="s">
        <v>0</v>
      </c>
      <c r="B3" s="4"/>
      <c r="C3" s="5"/>
      <c r="D3" s="16"/>
      <c r="E3" s="16"/>
      <c r="F3" s="16"/>
      <c r="G3" s="16"/>
    </row>
    <row r="4" spans="1:12" ht="15.75" x14ac:dyDescent="0.25">
      <c r="A4" s="4" t="s">
        <v>1</v>
      </c>
      <c r="B4" s="4"/>
      <c r="C4" s="5"/>
      <c r="D4" s="16"/>
      <c r="E4" s="16"/>
      <c r="F4" s="16"/>
      <c r="G4" s="16"/>
    </row>
    <row r="5" spans="1:12" ht="15.75" x14ac:dyDescent="0.25">
      <c r="A5" s="4" t="s">
        <v>82</v>
      </c>
      <c r="B5" s="4"/>
      <c r="C5" s="5"/>
      <c r="D5" s="16"/>
      <c r="E5" s="16"/>
      <c r="F5" s="16"/>
      <c r="G5" s="16"/>
    </row>
    <row r="6" spans="1:12" ht="15.75" x14ac:dyDescent="0.25">
      <c r="A6" s="6"/>
      <c r="B6" s="1"/>
      <c r="C6" s="7"/>
      <c r="D6" s="17"/>
      <c r="E6" s="17"/>
      <c r="F6" s="17"/>
      <c r="G6" s="17"/>
    </row>
    <row r="7" spans="1:12" ht="49.5" x14ac:dyDescent="0.25">
      <c r="A7" s="20" t="s">
        <v>2</v>
      </c>
      <c r="B7" s="20" t="s">
        <v>3</v>
      </c>
      <c r="C7" s="21" t="s">
        <v>4</v>
      </c>
      <c r="D7" s="22" t="s">
        <v>5</v>
      </c>
      <c r="E7" s="23" t="s">
        <v>6</v>
      </c>
      <c r="F7" s="23" t="s">
        <v>7</v>
      </c>
      <c r="G7" s="23" t="s">
        <v>8</v>
      </c>
      <c r="H7" s="23" t="s">
        <v>58</v>
      </c>
      <c r="I7" s="23" t="s">
        <v>62</v>
      </c>
      <c r="J7" s="23" t="s">
        <v>63</v>
      </c>
      <c r="K7" s="23" t="s">
        <v>70</v>
      </c>
      <c r="L7" s="43" t="s">
        <v>76</v>
      </c>
    </row>
    <row r="8" spans="1:12" ht="16.5" x14ac:dyDescent="0.25">
      <c r="A8" s="24">
        <v>1</v>
      </c>
      <c r="B8" s="27" t="s">
        <v>9</v>
      </c>
      <c r="C8" s="28" t="s">
        <v>10</v>
      </c>
      <c r="D8" s="25">
        <v>5510</v>
      </c>
      <c r="E8" s="25">
        <v>250</v>
      </c>
      <c r="F8" s="25">
        <v>200</v>
      </c>
      <c r="G8" s="26" t="s">
        <v>60</v>
      </c>
      <c r="H8" s="25">
        <v>0</v>
      </c>
      <c r="I8" s="25">
        <v>0</v>
      </c>
      <c r="J8" s="39">
        <v>0</v>
      </c>
      <c r="K8" s="42"/>
      <c r="L8" s="40" t="s">
        <v>77</v>
      </c>
    </row>
    <row r="9" spans="1:12" ht="16.5" x14ac:dyDescent="0.25">
      <c r="A9" s="24">
        <v>2</v>
      </c>
      <c r="B9" s="27" t="s">
        <v>11</v>
      </c>
      <c r="C9" s="29" t="s">
        <v>12</v>
      </c>
      <c r="D9" s="25">
        <v>4410</v>
      </c>
      <c r="E9" s="25">
        <v>250</v>
      </c>
      <c r="F9" s="25">
        <v>200</v>
      </c>
      <c r="G9" s="26" t="s">
        <v>60</v>
      </c>
      <c r="H9" s="25">
        <v>0</v>
      </c>
      <c r="I9" s="25">
        <v>0</v>
      </c>
      <c r="J9" s="39">
        <v>0</v>
      </c>
      <c r="K9" s="42"/>
      <c r="L9" s="40" t="s">
        <v>77</v>
      </c>
    </row>
    <row r="10" spans="1:12" ht="16.5" x14ac:dyDescent="0.25">
      <c r="A10" s="24">
        <v>3</v>
      </c>
      <c r="B10" s="27" t="s">
        <v>13</v>
      </c>
      <c r="C10" s="29" t="s">
        <v>14</v>
      </c>
      <c r="D10" s="25">
        <v>3680</v>
      </c>
      <c r="E10" s="25">
        <v>250</v>
      </c>
      <c r="F10" s="25">
        <v>200</v>
      </c>
      <c r="G10" s="26" t="s">
        <v>60</v>
      </c>
      <c r="H10" s="25">
        <v>0</v>
      </c>
      <c r="I10" s="25">
        <v>0</v>
      </c>
      <c r="J10" s="39">
        <v>0</v>
      </c>
      <c r="K10" s="42"/>
      <c r="L10" s="40" t="s">
        <v>77</v>
      </c>
    </row>
    <row r="11" spans="1:12" ht="16.5" x14ac:dyDescent="0.25">
      <c r="A11" s="24">
        <v>4</v>
      </c>
      <c r="B11" s="27" t="s">
        <v>15</v>
      </c>
      <c r="C11" s="29" t="s">
        <v>14</v>
      </c>
      <c r="D11" s="25">
        <v>3680</v>
      </c>
      <c r="E11" s="25">
        <v>250</v>
      </c>
      <c r="F11" s="25">
        <v>200</v>
      </c>
      <c r="G11" s="26" t="s">
        <v>60</v>
      </c>
      <c r="H11" s="25">
        <v>0</v>
      </c>
      <c r="I11" s="25">
        <v>0</v>
      </c>
      <c r="J11" s="39">
        <v>0</v>
      </c>
      <c r="K11" s="42"/>
      <c r="L11" s="40" t="s">
        <v>77</v>
      </c>
    </row>
    <row r="12" spans="1:12" ht="16.5" x14ac:dyDescent="0.25">
      <c r="A12" s="24">
        <v>5</v>
      </c>
      <c r="B12" s="27" t="s">
        <v>16</v>
      </c>
      <c r="C12" s="29" t="s">
        <v>17</v>
      </c>
      <c r="D12" s="25">
        <v>3580</v>
      </c>
      <c r="E12" s="25">
        <v>250</v>
      </c>
      <c r="F12" s="25">
        <v>200</v>
      </c>
      <c r="G12" s="26" t="s">
        <v>60</v>
      </c>
      <c r="H12" s="25">
        <v>0</v>
      </c>
      <c r="I12" s="25">
        <v>375</v>
      </c>
      <c r="J12" s="39">
        <v>0</v>
      </c>
      <c r="K12" s="42"/>
      <c r="L12" s="40" t="s">
        <v>77</v>
      </c>
    </row>
    <row r="13" spans="1:12" ht="16.5" x14ac:dyDescent="0.25">
      <c r="A13" s="24">
        <v>6</v>
      </c>
      <c r="B13" s="27" t="s">
        <v>18</v>
      </c>
      <c r="C13" s="29" t="s">
        <v>19</v>
      </c>
      <c r="D13" s="25">
        <v>3431</v>
      </c>
      <c r="E13" s="25">
        <v>250</v>
      </c>
      <c r="F13" s="25">
        <v>200</v>
      </c>
      <c r="G13" s="26" t="s">
        <v>60</v>
      </c>
      <c r="H13" s="25">
        <v>0</v>
      </c>
      <c r="I13" s="25">
        <v>0</v>
      </c>
      <c r="J13" s="39">
        <v>0</v>
      </c>
      <c r="K13" s="42"/>
      <c r="L13" s="40" t="s">
        <v>77</v>
      </c>
    </row>
    <row r="14" spans="1:12" ht="16.5" x14ac:dyDescent="0.25">
      <c r="A14" s="24">
        <v>7</v>
      </c>
      <c r="B14" s="27" t="s">
        <v>20</v>
      </c>
      <c r="C14" s="29" t="s">
        <v>21</v>
      </c>
      <c r="D14" s="25">
        <v>3580</v>
      </c>
      <c r="E14" s="25">
        <v>250</v>
      </c>
      <c r="F14" s="25">
        <v>200</v>
      </c>
      <c r="G14" s="26" t="s">
        <v>60</v>
      </c>
      <c r="H14" s="25">
        <v>0</v>
      </c>
      <c r="I14" s="25">
        <v>0</v>
      </c>
      <c r="J14" s="39">
        <v>0</v>
      </c>
      <c r="K14" s="42"/>
      <c r="L14" s="40" t="s">
        <v>77</v>
      </c>
    </row>
    <row r="15" spans="1:12" ht="16.5" x14ac:dyDescent="0.25">
      <c r="A15" s="24">
        <v>8</v>
      </c>
      <c r="B15" s="27" t="s">
        <v>22</v>
      </c>
      <c r="C15" s="29" t="s">
        <v>23</v>
      </c>
      <c r="D15" s="25">
        <v>3431</v>
      </c>
      <c r="E15" s="25">
        <v>250</v>
      </c>
      <c r="F15" s="25">
        <v>200</v>
      </c>
      <c r="G15" s="26" t="s">
        <v>60</v>
      </c>
      <c r="H15" s="25">
        <v>0</v>
      </c>
      <c r="I15" s="25">
        <v>0</v>
      </c>
      <c r="J15" s="39">
        <v>0</v>
      </c>
      <c r="K15" s="42"/>
      <c r="L15" s="40" t="s">
        <v>77</v>
      </c>
    </row>
    <row r="16" spans="1:12" ht="16.5" x14ac:dyDescent="0.25">
      <c r="A16" s="24">
        <v>9</v>
      </c>
      <c r="B16" s="27" t="s">
        <v>24</v>
      </c>
      <c r="C16" s="29" t="s">
        <v>25</v>
      </c>
      <c r="D16" s="25">
        <v>3780</v>
      </c>
      <c r="E16" s="25">
        <v>250</v>
      </c>
      <c r="F16" s="25">
        <v>200</v>
      </c>
      <c r="G16" s="26" t="s">
        <v>60</v>
      </c>
      <c r="H16" s="25">
        <v>0</v>
      </c>
      <c r="I16" s="25">
        <v>0</v>
      </c>
      <c r="J16" s="39">
        <v>0</v>
      </c>
      <c r="K16" s="42"/>
      <c r="L16" s="40" t="s">
        <v>77</v>
      </c>
    </row>
    <row r="17" spans="1:12" ht="16.5" x14ac:dyDescent="0.25">
      <c r="A17" s="24">
        <v>10</v>
      </c>
      <c r="B17" s="27" t="s">
        <v>26</v>
      </c>
      <c r="C17" s="29" t="s">
        <v>25</v>
      </c>
      <c r="D17" s="25">
        <v>3780</v>
      </c>
      <c r="E17" s="25">
        <v>250</v>
      </c>
      <c r="F17" s="25">
        <v>200</v>
      </c>
      <c r="G17" s="26" t="s">
        <v>60</v>
      </c>
      <c r="H17" s="25">
        <f>990.71+1228.76</f>
        <v>2219.4700000000003</v>
      </c>
      <c r="I17" s="25">
        <v>0</v>
      </c>
      <c r="J17" s="39">
        <v>0</v>
      </c>
      <c r="K17" s="42"/>
      <c r="L17" s="40" t="s">
        <v>77</v>
      </c>
    </row>
    <row r="18" spans="1:12" ht="16.5" x14ac:dyDescent="0.25">
      <c r="A18" s="24">
        <v>11</v>
      </c>
      <c r="B18" s="27" t="s">
        <v>27</v>
      </c>
      <c r="C18" s="29" t="s">
        <v>23</v>
      </c>
      <c r="D18" s="25">
        <v>3431</v>
      </c>
      <c r="E18" s="25">
        <v>250</v>
      </c>
      <c r="F18" s="25">
        <v>200</v>
      </c>
      <c r="G18" s="26" t="s">
        <v>60</v>
      </c>
      <c r="H18" s="25">
        <v>0</v>
      </c>
      <c r="I18" s="25">
        <v>375</v>
      </c>
      <c r="J18" s="39">
        <v>250</v>
      </c>
      <c r="K18" s="42"/>
      <c r="L18" s="40" t="s">
        <v>77</v>
      </c>
    </row>
    <row r="19" spans="1:12" ht="16.5" x14ac:dyDescent="0.25">
      <c r="A19" s="24">
        <v>12</v>
      </c>
      <c r="B19" s="27" t="s">
        <v>28</v>
      </c>
      <c r="C19" s="29" t="s">
        <v>25</v>
      </c>
      <c r="D19" s="25">
        <v>3780</v>
      </c>
      <c r="E19" s="25">
        <v>250</v>
      </c>
      <c r="F19" s="25">
        <v>200</v>
      </c>
      <c r="G19" s="26" t="s">
        <v>60</v>
      </c>
      <c r="H19" s="25">
        <f>991.65+1323.28</f>
        <v>2314.9299999999998</v>
      </c>
      <c r="I19" s="25">
        <v>0</v>
      </c>
      <c r="J19" s="39">
        <v>0</v>
      </c>
      <c r="K19" s="42"/>
      <c r="L19" s="40" t="s">
        <v>77</v>
      </c>
    </row>
    <row r="20" spans="1:12" ht="16.5" x14ac:dyDescent="0.25">
      <c r="A20" s="24">
        <v>13</v>
      </c>
      <c r="B20" s="27" t="s">
        <v>29</v>
      </c>
      <c r="C20" s="29" t="s">
        <v>30</v>
      </c>
      <c r="D20" s="25">
        <v>3690</v>
      </c>
      <c r="E20" s="25">
        <v>250</v>
      </c>
      <c r="F20" s="25">
        <v>200</v>
      </c>
      <c r="G20" s="26" t="s">
        <v>60</v>
      </c>
      <c r="H20" s="25">
        <v>0</v>
      </c>
      <c r="I20" s="25">
        <v>375</v>
      </c>
      <c r="J20" s="39">
        <v>0</v>
      </c>
      <c r="K20" s="42"/>
      <c r="L20" s="40" t="s">
        <v>77</v>
      </c>
    </row>
    <row r="21" spans="1:12" ht="16.5" x14ac:dyDescent="0.25">
      <c r="A21" s="24">
        <v>14</v>
      </c>
      <c r="B21" s="27" t="s">
        <v>31</v>
      </c>
      <c r="C21" s="29" t="s">
        <v>32</v>
      </c>
      <c r="D21" s="25">
        <v>3431</v>
      </c>
      <c r="E21" s="25">
        <v>250</v>
      </c>
      <c r="F21" s="25">
        <v>200</v>
      </c>
      <c r="G21" s="26" t="s">
        <v>60</v>
      </c>
      <c r="H21" s="25">
        <v>0</v>
      </c>
      <c r="I21" s="25">
        <v>0</v>
      </c>
      <c r="J21" s="39">
        <v>0</v>
      </c>
      <c r="K21" s="42"/>
      <c r="L21" s="40" t="s">
        <v>77</v>
      </c>
    </row>
    <row r="22" spans="1:12" ht="16.5" x14ac:dyDescent="0.25">
      <c r="A22" s="24">
        <v>15</v>
      </c>
      <c r="B22" s="27" t="s">
        <v>33</v>
      </c>
      <c r="C22" s="29" t="s">
        <v>25</v>
      </c>
      <c r="D22" s="25">
        <v>3780</v>
      </c>
      <c r="E22" s="25">
        <v>250</v>
      </c>
      <c r="F22" s="25">
        <v>200</v>
      </c>
      <c r="G22" s="26" t="s">
        <v>60</v>
      </c>
      <c r="H22" s="25">
        <f>378.08+872.05</f>
        <v>1250.1299999999999</v>
      </c>
      <c r="I22" s="25">
        <v>0</v>
      </c>
      <c r="J22" s="39">
        <v>0</v>
      </c>
      <c r="K22" s="42"/>
      <c r="L22" s="40" t="s">
        <v>77</v>
      </c>
    </row>
    <row r="23" spans="1:12" ht="16.5" x14ac:dyDescent="0.25">
      <c r="A23" s="24">
        <v>16</v>
      </c>
      <c r="B23" s="27" t="s">
        <v>34</v>
      </c>
      <c r="C23" s="29" t="s">
        <v>35</v>
      </c>
      <c r="D23" s="25">
        <v>3431</v>
      </c>
      <c r="E23" s="25">
        <v>250</v>
      </c>
      <c r="F23" s="25">
        <v>200</v>
      </c>
      <c r="G23" s="26" t="s">
        <v>60</v>
      </c>
      <c r="H23" s="25">
        <v>0</v>
      </c>
      <c r="I23" s="25">
        <v>0</v>
      </c>
      <c r="J23" s="39">
        <v>250</v>
      </c>
      <c r="K23" s="42"/>
      <c r="L23" s="40" t="s">
        <v>77</v>
      </c>
    </row>
    <row r="24" spans="1:12" ht="16.5" x14ac:dyDescent="0.25">
      <c r="A24" s="24">
        <v>17</v>
      </c>
      <c r="B24" s="27" t="s">
        <v>36</v>
      </c>
      <c r="C24" s="29" t="s">
        <v>35</v>
      </c>
      <c r="D24" s="25">
        <v>3431</v>
      </c>
      <c r="E24" s="25">
        <v>250</v>
      </c>
      <c r="F24" s="25">
        <v>200</v>
      </c>
      <c r="G24" s="26" t="s">
        <v>60</v>
      </c>
      <c r="H24" s="25">
        <v>0</v>
      </c>
      <c r="I24" s="25">
        <v>0</v>
      </c>
      <c r="J24" s="39">
        <v>0</v>
      </c>
      <c r="K24" s="42"/>
      <c r="L24" s="40" t="s">
        <v>77</v>
      </c>
    </row>
    <row r="25" spans="1:12" ht="16.5" x14ac:dyDescent="0.25">
      <c r="A25" s="24">
        <v>18</v>
      </c>
      <c r="B25" s="29" t="s">
        <v>37</v>
      </c>
      <c r="C25" s="29" t="s">
        <v>38</v>
      </c>
      <c r="D25" s="25">
        <v>4810</v>
      </c>
      <c r="E25" s="25">
        <v>250</v>
      </c>
      <c r="F25" s="25">
        <v>200</v>
      </c>
      <c r="G25" s="26" t="s">
        <v>60</v>
      </c>
      <c r="H25" s="25">
        <v>0</v>
      </c>
      <c r="I25" s="39">
        <v>0</v>
      </c>
      <c r="J25" s="39">
        <v>0</v>
      </c>
      <c r="K25" s="42"/>
      <c r="L25" s="40" t="s">
        <v>77</v>
      </c>
    </row>
    <row r="26" spans="1:12" ht="16.5" x14ac:dyDescent="0.25">
      <c r="A26" s="24">
        <v>19</v>
      </c>
      <c r="B26" s="29" t="s">
        <v>39</v>
      </c>
      <c r="C26" s="29" t="s">
        <v>40</v>
      </c>
      <c r="D26" s="25">
        <v>3480</v>
      </c>
      <c r="E26" s="25">
        <v>250</v>
      </c>
      <c r="F26" s="25">
        <v>200</v>
      </c>
      <c r="G26" s="26" t="s">
        <v>60</v>
      </c>
      <c r="H26" s="25">
        <v>0</v>
      </c>
      <c r="I26" s="39">
        <v>0</v>
      </c>
      <c r="J26" s="39">
        <v>0</v>
      </c>
      <c r="K26" s="42"/>
      <c r="L26" s="40" t="s">
        <v>77</v>
      </c>
    </row>
    <row r="27" spans="1:12" ht="16.5" x14ac:dyDescent="0.25">
      <c r="A27" s="24">
        <v>20</v>
      </c>
      <c r="B27" s="29" t="s">
        <v>41</v>
      </c>
      <c r="C27" s="29" t="s">
        <v>42</v>
      </c>
      <c r="D27" s="25">
        <v>3441</v>
      </c>
      <c r="E27" s="25">
        <v>250</v>
      </c>
      <c r="F27" s="25">
        <v>200</v>
      </c>
      <c r="G27" s="26" t="s">
        <v>60</v>
      </c>
      <c r="H27" s="25">
        <v>336.64</v>
      </c>
      <c r="I27" s="39">
        <v>0</v>
      </c>
      <c r="J27" s="39">
        <v>0</v>
      </c>
      <c r="K27" s="42"/>
      <c r="L27" s="40" t="s">
        <v>77</v>
      </c>
    </row>
    <row r="28" spans="1:12" ht="16.5" x14ac:dyDescent="0.25">
      <c r="A28" s="24">
        <v>21</v>
      </c>
      <c r="B28" s="29" t="s">
        <v>43</v>
      </c>
      <c r="C28" s="29" t="s">
        <v>42</v>
      </c>
      <c r="D28" s="25">
        <v>3441</v>
      </c>
      <c r="E28" s="25">
        <v>250</v>
      </c>
      <c r="F28" s="25">
        <v>200</v>
      </c>
      <c r="G28" s="26" t="s">
        <v>60</v>
      </c>
      <c r="H28" s="25">
        <v>0</v>
      </c>
      <c r="I28" s="39">
        <v>0</v>
      </c>
      <c r="J28" s="39">
        <v>0</v>
      </c>
      <c r="K28" s="42"/>
      <c r="L28" s="40" t="s">
        <v>77</v>
      </c>
    </row>
    <row r="29" spans="1:12" ht="16.5" x14ac:dyDescent="0.25">
      <c r="A29" s="24">
        <v>22</v>
      </c>
      <c r="B29" s="29" t="s">
        <v>44</v>
      </c>
      <c r="C29" s="29" t="s">
        <v>42</v>
      </c>
      <c r="D29" s="25">
        <v>3441</v>
      </c>
      <c r="E29" s="25">
        <v>250</v>
      </c>
      <c r="F29" s="25">
        <v>200</v>
      </c>
      <c r="G29" s="26" t="s">
        <v>60</v>
      </c>
      <c r="H29" s="25">
        <v>107.55</v>
      </c>
      <c r="I29" s="39">
        <v>0</v>
      </c>
      <c r="J29" s="39">
        <v>0</v>
      </c>
      <c r="K29" s="42"/>
      <c r="L29" s="40" t="s">
        <v>77</v>
      </c>
    </row>
    <row r="30" spans="1:12" ht="16.5" x14ac:dyDescent="0.25">
      <c r="A30" s="24">
        <v>23</v>
      </c>
      <c r="B30" s="29" t="s">
        <v>45</v>
      </c>
      <c r="C30" s="29" t="s">
        <v>25</v>
      </c>
      <c r="D30" s="25">
        <v>3780</v>
      </c>
      <c r="E30" s="25">
        <v>250</v>
      </c>
      <c r="F30" s="25">
        <v>200</v>
      </c>
      <c r="G30" s="26" t="s">
        <v>60</v>
      </c>
      <c r="H30" s="25">
        <f>1014.34+1346.91</f>
        <v>2361.25</v>
      </c>
      <c r="I30" s="39">
        <v>0</v>
      </c>
      <c r="J30" s="39">
        <v>0</v>
      </c>
      <c r="K30" s="42"/>
      <c r="L30" s="40" t="s">
        <v>77</v>
      </c>
    </row>
    <row r="31" spans="1:12" ht="16.5" x14ac:dyDescent="0.25">
      <c r="A31" s="24">
        <v>24</v>
      </c>
      <c r="B31" s="29" t="s">
        <v>46</v>
      </c>
      <c r="C31" s="29" t="s">
        <v>47</v>
      </c>
      <c r="D31" s="25">
        <v>3530</v>
      </c>
      <c r="E31" s="25">
        <v>250</v>
      </c>
      <c r="F31" s="25">
        <v>200</v>
      </c>
      <c r="G31" s="26" t="s">
        <v>60</v>
      </c>
      <c r="H31" s="25">
        <v>154.49</v>
      </c>
      <c r="I31" s="39">
        <v>0</v>
      </c>
      <c r="J31" s="39">
        <v>250</v>
      </c>
      <c r="K31" s="42"/>
      <c r="L31" s="40" t="s">
        <v>77</v>
      </c>
    </row>
    <row r="32" spans="1:12" ht="16.5" x14ac:dyDescent="0.25">
      <c r="A32" s="24">
        <v>25</v>
      </c>
      <c r="B32" s="29" t="s">
        <v>48</v>
      </c>
      <c r="C32" s="29" t="s">
        <v>42</v>
      </c>
      <c r="D32" s="25">
        <v>3441</v>
      </c>
      <c r="E32" s="25">
        <v>250</v>
      </c>
      <c r="F32" s="25">
        <v>200</v>
      </c>
      <c r="G32" s="26" t="s">
        <v>60</v>
      </c>
      <c r="H32" s="25">
        <v>0</v>
      </c>
      <c r="I32" s="39">
        <v>0</v>
      </c>
      <c r="J32" s="39">
        <v>0</v>
      </c>
      <c r="K32" s="42"/>
      <c r="L32" s="40" t="s">
        <v>77</v>
      </c>
    </row>
    <row r="33" spans="1:12" ht="16.5" x14ac:dyDescent="0.25">
      <c r="A33" s="24">
        <v>26</v>
      </c>
      <c r="B33" s="29" t="s">
        <v>49</v>
      </c>
      <c r="C33" s="29" t="s">
        <v>42</v>
      </c>
      <c r="D33" s="25">
        <v>3441</v>
      </c>
      <c r="E33" s="25">
        <v>250</v>
      </c>
      <c r="F33" s="25">
        <v>200</v>
      </c>
      <c r="G33" s="26" t="s">
        <v>60</v>
      </c>
      <c r="H33" s="25">
        <f>172.08+344.16</f>
        <v>516.24</v>
      </c>
      <c r="I33" s="39">
        <v>0</v>
      </c>
      <c r="J33" s="39">
        <v>0</v>
      </c>
      <c r="K33" s="42"/>
      <c r="L33" s="40" t="s">
        <v>77</v>
      </c>
    </row>
    <row r="34" spans="1:12" ht="16.5" x14ac:dyDescent="0.25">
      <c r="A34" s="24">
        <v>27</v>
      </c>
      <c r="B34" s="29" t="s">
        <v>50</v>
      </c>
      <c r="C34" s="29" t="s">
        <v>42</v>
      </c>
      <c r="D34" s="25">
        <v>3441</v>
      </c>
      <c r="E34" s="25">
        <v>250</v>
      </c>
      <c r="F34" s="25">
        <v>200</v>
      </c>
      <c r="G34" s="26" t="s">
        <v>60</v>
      </c>
      <c r="H34" s="25">
        <v>0</v>
      </c>
      <c r="I34" s="39">
        <v>0</v>
      </c>
      <c r="J34" s="39">
        <v>250</v>
      </c>
      <c r="K34" s="42"/>
      <c r="L34" s="40" t="s">
        <v>77</v>
      </c>
    </row>
    <row r="35" spans="1:12" ht="16.5" x14ac:dyDescent="0.25">
      <c r="A35" s="24">
        <v>28</v>
      </c>
      <c r="B35" s="29" t="s">
        <v>51</v>
      </c>
      <c r="C35" s="29" t="s">
        <v>42</v>
      </c>
      <c r="D35" s="25">
        <v>3441</v>
      </c>
      <c r="E35" s="25">
        <v>250</v>
      </c>
      <c r="F35" s="25">
        <v>200</v>
      </c>
      <c r="G35" s="26" t="s">
        <v>60</v>
      </c>
      <c r="H35" s="25">
        <f>293.62+795.87</f>
        <v>1089.49</v>
      </c>
      <c r="I35" s="39">
        <v>0</v>
      </c>
      <c r="J35" s="39">
        <v>0</v>
      </c>
      <c r="K35" s="42"/>
      <c r="L35" s="40" t="s">
        <v>77</v>
      </c>
    </row>
    <row r="36" spans="1:12" ht="16.5" x14ac:dyDescent="0.25">
      <c r="A36" s="24">
        <v>29</v>
      </c>
      <c r="B36" s="29" t="s">
        <v>52</v>
      </c>
      <c r="C36" s="29" t="s">
        <v>42</v>
      </c>
      <c r="D36" s="25">
        <v>3441</v>
      </c>
      <c r="E36" s="25">
        <v>250</v>
      </c>
      <c r="F36" s="25">
        <v>200</v>
      </c>
      <c r="G36" s="26" t="s">
        <v>60</v>
      </c>
      <c r="H36" s="25">
        <f>460.06+129.06</f>
        <v>589.12</v>
      </c>
      <c r="I36" s="39">
        <v>0</v>
      </c>
      <c r="J36" s="39">
        <v>0</v>
      </c>
      <c r="K36" s="42"/>
      <c r="L36" s="40" t="s">
        <v>77</v>
      </c>
    </row>
    <row r="37" spans="1:12" ht="16.5" x14ac:dyDescent="0.25">
      <c r="A37" s="24">
        <v>30</v>
      </c>
      <c r="B37" s="29" t="s">
        <v>53</v>
      </c>
      <c r="C37" s="29" t="s">
        <v>42</v>
      </c>
      <c r="D37" s="25">
        <v>3441</v>
      </c>
      <c r="E37" s="25">
        <v>250</v>
      </c>
      <c r="F37" s="25">
        <v>200</v>
      </c>
      <c r="G37" s="26" t="s">
        <v>60</v>
      </c>
      <c r="H37" s="25">
        <f>669.52+516.24</f>
        <v>1185.76</v>
      </c>
      <c r="I37" s="39">
        <v>0</v>
      </c>
      <c r="J37" s="39">
        <v>0</v>
      </c>
      <c r="K37" s="42"/>
      <c r="L37" s="40" t="s">
        <v>77</v>
      </c>
    </row>
    <row r="38" spans="1:12" ht="16.5" x14ac:dyDescent="0.25">
      <c r="A38" s="24">
        <v>31</v>
      </c>
      <c r="B38" s="29" t="s">
        <v>54</v>
      </c>
      <c r="C38" s="29" t="s">
        <v>42</v>
      </c>
      <c r="D38" s="25">
        <v>3441</v>
      </c>
      <c r="E38" s="25">
        <v>250</v>
      </c>
      <c r="F38" s="25">
        <v>200</v>
      </c>
      <c r="G38" s="26" t="s">
        <v>60</v>
      </c>
      <c r="H38" s="25">
        <v>365.67</v>
      </c>
      <c r="I38" s="39">
        <v>0</v>
      </c>
      <c r="J38" s="39">
        <v>250</v>
      </c>
      <c r="K38" s="42"/>
      <c r="L38" s="40" t="s">
        <v>77</v>
      </c>
    </row>
    <row r="39" spans="1:12" ht="16.5" x14ac:dyDescent="0.25">
      <c r="A39" s="24">
        <v>32</v>
      </c>
      <c r="B39" s="29" t="s">
        <v>55</v>
      </c>
      <c r="C39" s="29" t="s">
        <v>42</v>
      </c>
      <c r="D39" s="25">
        <v>3441</v>
      </c>
      <c r="E39" s="25">
        <v>250</v>
      </c>
      <c r="F39" s="25">
        <v>200</v>
      </c>
      <c r="G39" s="26" t="s">
        <v>60</v>
      </c>
      <c r="H39" s="25">
        <f>344.16+279.63</f>
        <v>623.79</v>
      </c>
      <c r="I39" s="39">
        <v>0</v>
      </c>
      <c r="J39" s="39">
        <v>0</v>
      </c>
      <c r="K39" s="42"/>
      <c r="L39" s="40" t="s">
        <v>77</v>
      </c>
    </row>
    <row r="40" spans="1:12" ht="16.5" x14ac:dyDescent="0.25">
      <c r="A40" s="24">
        <v>33</v>
      </c>
      <c r="B40" s="29" t="s">
        <v>56</v>
      </c>
      <c r="C40" s="30" t="s">
        <v>57</v>
      </c>
      <c r="D40" s="25">
        <v>3441</v>
      </c>
      <c r="E40" s="25">
        <v>250</v>
      </c>
      <c r="F40" s="25">
        <v>200</v>
      </c>
      <c r="G40" s="26" t="s">
        <v>60</v>
      </c>
      <c r="H40" s="25">
        <v>0</v>
      </c>
      <c r="I40" s="39">
        <v>0</v>
      </c>
      <c r="J40" s="39">
        <v>0</v>
      </c>
      <c r="K40" s="42"/>
      <c r="L40" s="40" t="s">
        <v>77</v>
      </c>
    </row>
    <row r="41" spans="1:12" ht="16.5" x14ac:dyDescent="0.3">
      <c r="A41" s="50">
        <v>34</v>
      </c>
      <c r="B41" s="49" t="s">
        <v>71</v>
      </c>
      <c r="C41" s="27" t="s">
        <v>72</v>
      </c>
      <c r="D41" s="25">
        <v>3530</v>
      </c>
      <c r="E41" s="25">
        <v>250</v>
      </c>
      <c r="F41" s="25">
        <v>200</v>
      </c>
      <c r="G41" s="25" t="s">
        <v>60</v>
      </c>
      <c r="H41" s="60"/>
      <c r="I41" s="61"/>
      <c r="J41" s="66"/>
      <c r="K41" s="48">
        <v>3100</v>
      </c>
      <c r="L41" s="65" t="s">
        <v>78</v>
      </c>
    </row>
    <row r="42" spans="1:12" ht="16.5" x14ac:dyDescent="0.3">
      <c r="A42" s="50">
        <v>35</v>
      </c>
      <c r="B42" s="45" t="s">
        <v>66</v>
      </c>
      <c r="C42" s="27" t="s">
        <v>42</v>
      </c>
      <c r="D42" s="59"/>
      <c r="E42" s="59"/>
      <c r="F42" s="59"/>
      <c r="G42" s="25" t="s">
        <v>60</v>
      </c>
      <c r="H42" s="60"/>
      <c r="I42" s="61"/>
      <c r="J42" s="66"/>
      <c r="K42" s="48">
        <v>3100</v>
      </c>
      <c r="L42" s="65">
        <v>189</v>
      </c>
    </row>
    <row r="43" spans="1:12" ht="16.5" x14ac:dyDescent="0.3">
      <c r="A43" s="50">
        <v>36</v>
      </c>
      <c r="B43" s="49" t="s">
        <v>67</v>
      </c>
      <c r="C43" s="27" t="s">
        <v>42</v>
      </c>
      <c r="D43" s="59"/>
      <c r="E43" s="59"/>
      <c r="F43" s="59"/>
      <c r="G43" s="25" t="s">
        <v>60</v>
      </c>
      <c r="H43" s="60"/>
      <c r="I43" s="61"/>
      <c r="J43" s="66"/>
      <c r="K43" s="48">
        <v>3100</v>
      </c>
      <c r="L43" s="65">
        <v>189</v>
      </c>
    </row>
    <row r="44" spans="1:12" ht="16.5" x14ac:dyDescent="0.3">
      <c r="A44" s="50">
        <v>37</v>
      </c>
      <c r="B44" s="49" t="s">
        <v>68</v>
      </c>
      <c r="C44" s="27" t="s">
        <v>42</v>
      </c>
      <c r="D44" s="59"/>
      <c r="E44" s="59"/>
      <c r="F44" s="59"/>
      <c r="G44" s="25" t="s">
        <v>60</v>
      </c>
      <c r="H44" s="60"/>
      <c r="I44" s="61"/>
      <c r="J44" s="66"/>
      <c r="K44" s="48">
        <v>3100</v>
      </c>
      <c r="L44" s="65">
        <v>189</v>
      </c>
    </row>
    <row r="45" spans="1:12" ht="16.5" x14ac:dyDescent="0.3">
      <c r="A45" s="50">
        <v>38</v>
      </c>
      <c r="B45" s="49" t="s">
        <v>73</v>
      </c>
      <c r="C45" s="29" t="s">
        <v>42</v>
      </c>
      <c r="D45" s="63"/>
      <c r="E45" s="63"/>
      <c r="F45" s="63"/>
      <c r="G45" s="25" t="s">
        <v>60</v>
      </c>
      <c r="H45" s="60"/>
      <c r="I45" s="61"/>
      <c r="J45" s="66"/>
      <c r="K45" s="48">
        <v>3100</v>
      </c>
      <c r="L45" s="65">
        <v>189</v>
      </c>
    </row>
    <row r="46" spans="1:12" ht="16.5" x14ac:dyDescent="0.3">
      <c r="A46" s="50">
        <v>39</v>
      </c>
      <c r="B46" s="49" t="s">
        <v>74</v>
      </c>
      <c r="C46" s="29" t="s">
        <v>42</v>
      </c>
      <c r="D46" s="63"/>
      <c r="E46" s="63"/>
      <c r="F46" s="63"/>
      <c r="G46" s="25" t="s">
        <v>60</v>
      </c>
      <c r="H46" s="60"/>
      <c r="I46" s="61"/>
      <c r="J46" s="66"/>
      <c r="K46" s="48">
        <v>3100</v>
      </c>
      <c r="L46" s="65">
        <v>189</v>
      </c>
    </row>
    <row r="47" spans="1:12" ht="16.5" x14ac:dyDescent="0.3">
      <c r="A47" s="50">
        <v>40</v>
      </c>
      <c r="B47" s="49" t="s">
        <v>75</v>
      </c>
      <c r="C47" s="29" t="s">
        <v>42</v>
      </c>
      <c r="D47" s="63"/>
      <c r="E47" s="63"/>
      <c r="F47" s="63"/>
      <c r="G47" s="25" t="s">
        <v>60</v>
      </c>
      <c r="H47" s="60"/>
      <c r="I47" s="61"/>
      <c r="J47" s="66"/>
      <c r="K47" s="48">
        <v>3100</v>
      </c>
      <c r="L47" s="65">
        <v>189</v>
      </c>
    </row>
  </sheetData>
  <mergeCells count="1">
    <mergeCell ref="C2:G2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BDEC-1124-4F1A-8DD2-6EEA2B3A1BF9}">
  <dimension ref="A1:L47"/>
  <sheetViews>
    <sheetView workbookViewId="0">
      <selection activeCell="C15" sqref="C15"/>
    </sheetView>
  </sheetViews>
  <sheetFormatPr baseColWidth="10" defaultRowHeight="15" x14ac:dyDescent="0.25"/>
  <cols>
    <col min="1" max="1" width="15" customWidth="1"/>
    <col min="2" max="2" width="34" customWidth="1"/>
    <col min="3" max="3" width="37.85546875" customWidth="1"/>
    <col min="4" max="4" width="13.85546875" style="15" customWidth="1"/>
    <col min="5" max="5" width="11.42578125" style="15"/>
    <col min="6" max="6" width="13.5703125" style="15" customWidth="1"/>
    <col min="7" max="7" width="36.28515625" style="15" customWidth="1"/>
    <col min="8" max="8" width="14.7109375" style="15" customWidth="1"/>
    <col min="9" max="9" width="14.85546875" style="15" customWidth="1"/>
    <col min="10" max="10" width="16" style="15" customWidth="1"/>
    <col min="11" max="11" width="20.5703125" customWidth="1"/>
    <col min="12" max="12" width="20.28515625" customWidth="1"/>
  </cols>
  <sheetData>
    <row r="1" spans="1:12" x14ac:dyDescent="0.25">
      <c r="A1" s="1"/>
      <c r="B1" s="1"/>
      <c r="C1" s="2"/>
      <c r="D1" s="14"/>
      <c r="E1" s="14"/>
      <c r="F1" s="14"/>
      <c r="G1" s="14"/>
    </row>
    <row r="2" spans="1:12" ht="15.75" x14ac:dyDescent="0.25">
      <c r="A2" s="4"/>
      <c r="B2" s="4"/>
      <c r="C2" s="67"/>
      <c r="D2" s="67"/>
      <c r="E2" s="67"/>
      <c r="F2" s="67"/>
      <c r="G2" s="67"/>
    </row>
    <row r="3" spans="1:12" ht="15.75" x14ac:dyDescent="0.25">
      <c r="A3" s="4" t="s">
        <v>0</v>
      </c>
      <c r="B3" s="4"/>
      <c r="C3" s="5"/>
      <c r="D3" s="16"/>
      <c r="E3" s="16"/>
      <c r="F3" s="16"/>
      <c r="G3" s="16"/>
    </row>
    <row r="4" spans="1:12" ht="15.75" x14ac:dyDescent="0.25">
      <c r="A4" s="4" t="s">
        <v>1</v>
      </c>
      <c r="B4" s="4"/>
      <c r="C4" s="5"/>
      <c r="D4" s="16"/>
      <c r="E4" s="16"/>
      <c r="F4" s="16"/>
      <c r="G4" s="16"/>
    </row>
    <row r="5" spans="1:12" ht="15.75" x14ac:dyDescent="0.25">
      <c r="A5" s="4" t="s">
        <v>81</v>
      </c>
      <c r="B5" s="4"/>
      <c r="C5" s="5"/>
      <c r="D5" s="16"/>
      <c r="E5" s="16"/>
      <c r="F5" s="16"/>
      <c r="G5" s="16"/>
    </row>
    <row r="6" spans="1:12" ht="15.75" x14ac:dyDescent="0.25">
      <c r="A6" s="6"/>
      <c r="B6" s="1"/>
      <c r="C6" s="7"/>
      <c r="D6" s="17"/>
      <c r="E6" s="17"/>
      <c r="F6" s="17"/>
      <c r="G6" s="17"/>
    </row>
    <row r="7" spans="1:12" ht="49.5" x14ac:dyDescent="0.25">
      <c r="A7" s="20" t="s">
        <v>2</v>
      </c>
      <c r="B7" s="20" t="s">
        <v>3</v>
      </c>
      <c r="C7" s="21" t="s">
        <v>4</v>
      </c>
      <c r="D7" s="22" t="s">
        <v>5</v>
      </c>
      <c r="E7" s="23" t="s">
        <v>6</v>
      </c>
      <c r="F7" s="23" t="s">
        <v>7</v>
      </c>
      <c r="G7" s="23" t="s">
        <v>8</v>
      </c>
      <c r="H7" s="23" t="s">
        <v>58</v>
      </c>
      <c r="I7" s="23" t="s">
        <v>62</v>
      </c>
      <c r="J7" s="23" t="s">
        <v>63</v>
      </c>
      <c r="K7" s="23" t="s">
        <v>70</v>
      </c>
      <c r="L7" s="23" t="s">
        <v>79</v>
      </c>
    </row>
    <row r="8" spans="1:12" ht="16.5" x14ac:dyDescent="0.25">
      <c r="A8" s="24">
        <v>1</v>
      </c>
      <c r="B8" s="27" t="s">
        <v>9</v>
      </c>
      <c r="C8" s="28" t="s">
        <v>10</v>
      </c>
      <c r="D8" s="25">
        <v>5510</v>
      </c>
      <c r="E8" s="25">
        <v>250</v>
      </c>
      <c r="F8" s="25">
        <v>200</v>
      </c>
      <c r="G8" s="26" t="s">
        <v>60</v>
      </c>
      <c r="H8" s="25">
        <v>0</v>
      </c>
      <c r="I8" s="25">
        <v>0</v>
      </c>
      <c r="J8" s="39">
        <v>0</v>
      </c>
      <c r="K8" s="61"/>
      <c r="L8" s="64" t="s">
        <v>77</v>
      </c>
    </row>
    <row r="9" spans="1:12" ht="16.5" x14ac:dyDescent="0.25">
      <c r="A9" s="24">
        <v>2</v>
      </c>
      <c r="B9" s="27" t="s">
        <v>11</v>
      </c>
      <c r="C9" s="29" t="s">
        <v>12</v>
      </c>
      <c r="D9" s="25">
        <v>4410</v>
      </c>
      <c r="E9" s="25">
        <v>250</v>
      </c>
      <c r="F9" s="25">
        <v>200</v>
      </c>
      <c r="G9" s="26" t="s">
        <v>60</v>
      </c>
      <c r="H9" s="25">
        <v>0</v>
      </c>
      <c r="I9" s="25">
        <v>0</v>
      </c>
      <c r="J9" s="39">
        <v>0</v>
      </c>
      <c r="K9" s="61"/>
      <c r="L9" s="64" t="s">
        <v>77</v>
      </c>
    </row>
    <row r="10" spans="1:12" ht="16.5" x14ac:dyDescent="0.25">
      <c r="A10" s="24">
        <v>3</v>
      </c>
      <c r="B10" s="27" t="s">
        <v>13</v>
      </c>
      <c r="C10" s="29" t="s">
        <v>14</v>
      </c>
      <c r="D10" s="25">
        <v>3680</v>
      </c>
      <c r="E10" s="25">
        <v>250</v>
      </c>
      <c r="F10" s="25">
        <v>200</v>
      </c>
      <c r="G10" s="26" t="s">
        <v>60</v>
      </c>
      <c r="H10" s="25">
        <v>0</v>
      </c>
      <c r="I10" s="25">
        <v>0</v>
      </c>
      <c r="J10" s="39">
        <v>0</v>
      </c>
      <c r="K10" s="61"/>
      <c r="L10" s="64" t="s">
        <v>77</v>
      </c>
    </row>
    <row r="11" spans="1:12" ht="16.5" x14ac:dyDescent="0.25">
      <c r="A11" s="24">
        <v>4</v>
      </c>
      <c r="B11" s="27" t="s">
        <v>15</v>
      </c>
      <c r="C11" s="29" t="s">
        <v>14</v>
      </c>
      <c r="D11" s="25">
        <v>3680</v>
      </c>
      <c r="E11" s="25">
        <v>250</v>
      </c>
      <c r="F11" s="25">
        <v>200</v>
      </c>
      <c r="G11" s="26" t="s">
        <v>60</v>
      </c>
      <c r="H11" s="25">
        <v>0</v>
      </c>
      <c r="I11" s="25">
        <v>0</v>
      </c>
      <c r="J11" s="39">
        <v>0</v>
      </c>
      <c r="K11" s="61"/>
      <c r="L11" s="64" t="s">
        <v>77</v>
      </c>
    </row>
    <row r="12" spans="1:12" ht="16.5" x14ac:dyDescent="0.25">
      <c r="A12" s="24">
        <v>5</v>
      </c>
      <c r="B12" s="27" t="s">
        <v>16</v>
      </c>
      <c r="C12" s="29" t="s">
        <v>17</v>
      </c>
      <c r="D12" s="25">
        <v>3580</v>
      </c>
      <c r="E12" s="25">
        <v>250</v>
      </c>
      <c r="F12" s="25">
        <v>200</v>
      </c>
      <c r="G12" s="26" t="s">
        <v>60</v>
      </c>
      <c r="H12" s="25">
        <v>0</v>
      </c>
      <c r="I12" s="25">
        <v>375</v>
      </c>
      <c r="J12" s="39">
        <v>0</v>
      </c>
      <c r="K12" s="61"/>
      <c r="L12" s="64" t="s">
        <v>77</v>
      </c>
    </row>
    <row r="13" spans="1:12" ht="16.5" x14ac:dyDescent="0.25">
      <c r="A13" s="24">
        <v>6</v>
      </c>
      <c r="B13" s="27" t="s">
        <v>18</v>
      </c>
      <c r="C13" s="29" t="s">
        <v>19</v>
      </c>
      <c r="D13" s="25">
        <v>3431</v>
      </c>
      <c r="E13" s="25">
        <v>250</v>
      </c>
      <c r="F13" s="25">
        <v>200</v>
      </c>
      <c r="G13" s="26" t="s">
        <v>60</v>
      </c>
      <c r="H13" s="25">
        <v>0</v>
      </c>
      <c r="I13" s="25">
        <v>0</v>
      </c>
      <c r="J13" s="39">
        <v>0</v>
      </c>
      <c r="K13" s="61"/>
      <c r="L13" s="64" t="s">
        <v>77</v>
      </c>
    </row>
    <row r="14" spans="1:12" ht="16.5" x14ac:dyDescent="0.25">
      <c r="A14" s="24">
        <v>7</v>
      </c>
      <c r="B14" s="27" t="s">
        <v>20</v>
      </c>
      <c r="C14" s="29" t="s">
        <v>21</v>
      </c>
      <c r="D14" s="25">
        <v>3580</v>
      </c>
      <c r="E14" s="25">
        <v>250</v>
      </c>
      <c r="F14" s="25">
        <v>200</v>
      </c>
      <c r="G14" s="26" t="s">
        <v>60</v>
      </c>
      <c r="H14" s="25">
        <v>0</v>
      </c>
      <c r="I14" s="25">
        <v>0</v>
      </c>
      <c r="J14" s="39">
        <v>0</v>
      </c>
      <c r="K14" s="61"/>
      <c r="L14" s="64" t="s">
        <v>77</v>
      </c>
    </row>
    <row r="15" spans="1:12" ht="16.5" x14ac:dyDescent="0.25">
      <c r="A15" s="24">
        <v>8</v>
      </c>
      <c r="B15" s="27" t="s">
        <v>22</v>
      </c>
      <c r="C15" s="29" t="s">
        <v>23</v>
      </c>
      <c r="D15" s="25">
        <v>3431</v>
      </c>
      <c r="E15" s="25">
        <v>250</v>
      </c>
      <c r="F15" s="25">
        <v>200</v>
      </c>
      <c r="G15" s="26" t="s">
        <v>60</v>
      </c>
      <c r="H15" s="25">
        <v>0</v>
      </c>
      <c r="I15" s="25">
        <v>0</v>
      </c>
      <c r="J15" s="39">
        <v>0</v>
      </c>
      <c r="K15" s="61"/>
      <c r="L15" s="64" t="s">
        <v>77</v>
      </c>
    </row>
    <row r="16" spans="1:12" ht="16.5" x14ac:dyDescent="0.25">
      <c r="A16" s="24">
        <v>9</v>
      </c>
      <c r="B16" s="27" t="s">
        <v>24</v>
      </c>
      <c r="C16" s="29" t="s">
        <v>25</v>
      </c>
      <c r="D16" s="25">
        <v>3780</v>
      </c>
      <c r="E16" s="25">
        <v>250</v>
      </c>
      <c r="F16" s="25">
        <v>200</v>
      </c>
      <c r="G16" s="26" t="s">
        <v>60</v>
      </c>
      <c r="H16" s="25">
        <v>543.49</v>
      </c>
      <c r="I16" s="25">
        <v>0</v>
      </c>
      <c r="J16" s="39">
        <v>0</v>
      </c>
      <c r="K16" s="61"/>
      <c r="L16" s="64" t="s">
        <v>77</v>
      </c>
    </row>
    <row r="17" spans="1:12" ht="16.5" x14ac:dyDescent="0.25">
      <c r="A17" s="24">
        <v>10</v>
      </c>
      <c r="B17" s="27" t="s">
        <v>26</v>
      </c>
      <c r="C17" s="29" t="s">
        <v>25</v>
      </c>
      <c r="D17" s="25">
        <v>3780</v>
      </c>
      <c r="E17" s="25">
        <v>250</v>
      </c>
      <c r="F17" s="25">
        <v>200</v>
      </c>
      <c r="G17" s="26" t="s">
        <v>60</v>
      </c>
      <c r="H17" s="25">
        <v>1039.72</v>
      </c>
      <c r="I17" s="25">
        <v>0</v>
      </c>
      <c r="J17" s="39">
        <v>0</v>
      </c>
      <c r="K17" s="61"/>
      <c r="L17" s="64" t="s">
        <v>77</v>
      </c>
    </row>
    <row r="18" spans="1:12" ht="16.5" x14ac:dyDescent="0.25">
      <c r="A18" s="24">
        <v>11</v>
      </c>
      <c r="B18" s="27" t="s">
        <v>27</v>
      </c>
      <c r="C18" s="29" t="s">
        <v>23</v>
      </c>
      <c r="D18" s="25">
        <v>3431</v>
      </c>
      <c r="E18" s="25">
        <v>250</v>
      </c>
      <c r="F18" s="25">
        <v>200</v>
      </c>
      <c r="G18" s="26" t="s">
        <v>60</v>
      </c>
      <c r="H18" s="25">
        <v>0</v>
      </c>
      <c r="I18" s="25">
        <v>375</v>
      </c>
      <c r="J18" s="39">
        <v>0</v>
      </c>
      <c r="K18" s="61"/>
      <c r="L18" s="64" t="s">
        <v>77</v>
      </c>
    </row>
    <row r="19" spans="1:12" ht="16.5" x14ac:dyDescent="0.25">
      <c r="A19" s="24">
        <v>12</v>
      </c>
      <c r="B19" s="27" t="s">
        <v>28</v>
      </c>
      <c r="C19" s="29" t="s">
        <v>25</v>
      </c>
      <c r="D19" s="25">
        <v>3780</v>
      </c>
      <c r="E19" s="25">
        <v>250</v>
      </c>
      <c r="F19" s="25">
        <v>200</v>
      </c>
      <c r="G19" s="26" t="s">
        <v>60</v>
      </c>
      <c r="H19" s="25">
        <v>1299.6500000000001</v>
      </c>
      <c r="I19" s="25">
        <v>0</v>
      </c>
      <c r="J19" s="39">
        <v>0</v>
      </c>
      <c r="K19" s="61"/>
      <c r="L19" s="64" t="s">
        <v>77</v>
      </c>
    </row>
    <row r="20" spans="1:12" ht="16.5" x14ac:dyDescent="0.25">
      <c r="A20" s="24">
        <v>13</v>
      </c>
      <c r="B20" s="27" t="s">
        <v>29</v>
      </c>
      <c r="C20" s="29" t="s">
        <v>30</v>
      </c>
      <c r="D20" s="25">
        <v>3690</v>
      </c>
      <c r="E20" s="25">
        <v>250</v>
      </c>
      <c r="F20" s="25">
        <v>200</v>
      </c>
      <c r="G20" s="26" t="s">
        <v>60</v>
      </c>
      <c r="H20" s="25">
        <v>0</v>
      </c>
      <c r="I20" s="25">
        <v>375</v>
      </c>
      <c r="J20" s="39">
        <v>0</v>
      </c>
      <c r="K20" s="61"/>
      <c r="L20" s="64" t="s">
        <v>77</v>
      </c>
    </row>
    <row r="21" spans="1:12" ht="16.5" x14ac:dyDescent="0.25">
      <c r="A21" s="24">
        <v>14</v>
      </c>
      <c r="B21" s="27" t="s">
        <v>31</v>
      </c>
      <c r="C21" s="29" t="s">
        <v>32</v>
      </c>
      <c r="D21" s="25">
        <v>3431</v>
      </c>
      <c r="E21" s="25">
        <v>250</v>
      </c>
      <c r="F21" s="25">
        <v>200</v>
      </c>
      <c r="G21" s="26" t="s">
        <v>60</v>
      </c>
      <c r="H21" s="25">
        <v>0</v>
      </c>
      <c r="I21" s="25">
        <v>0</v>
      </c>
      <c r="J21" s="39">
        <v>0</v>
      </c>
      <c r="K21" s="61"/>
      <c r="L21" s="64" t="s">
        <v>77</v>
      </c>
    </row>
    <row r="22" spans="1:12" ht="16.5" x14ac:dyDescent="0.25">
      <c r="A22" s="24">
        <v>15</v>
      </c>
      <c r="B22" s="27" t="s">
        <v>33</v>
      </c>
      <c r="C22" s="29" t="s">
        <v>25</v>
      </c>
      <c r="D22" s="25">
        <v>3780</v>
      </c>
      <c r="E22" s="25">
        <v>250</v>
      </c>
      <c r="F22" s="25">
        <v>200</v>
      </c>
      <c r="G22" s="26" t="s">
        <v>60</v>
      </c>
      <c r="H22" s="25">
        <v>1039.72</v>
      </c>
      <c r="I22" s="25">
        <v>0</v>
      </c>
      <c r="J22" s="39">
        <v>0</v>
      </c>
      <c r="K22" s="61"/>
      <c r="L22" s="64" t="s">
        <v>77</v>
      </c>
    </row>
    <row r="23" spans="1:12" ht="16.5" x14ac:dyDescent="0.25">
      <c r="A23" s="24">
        <v>16</v>
      </c>
      <c r="B23" s="27" t="s">
        <v>34</v>
      </c>
      <c r="C23" s="29" t="s">
        <v>35</v>
      </c>
      <c r="D23" s="25">
        <v>3431</v>
      </c>
      <c r="E23" s="25">
        <v>250</v>
      </c>
      <c r="F23" s="25">
        <v>200</v>
      </c>
      <c r="G23" s="26" t="s">
        <v>60</v>
      </c>
      <c r="H23" s="25">
        <v>0</v>
      </c>
      <c r="I23" s="25">
        <v>0</v>
      </c>
      <c r="J23" s="39">
        <v>0</v>
      </c>
      <c r="K23" s="61"/>
      <c r="L23" s="64" t="s">
        <v>77</v>
      </c>
    </row>
    <row r="24" spans="1:12" ht="16.5" x14ac:dyDescent="0.25">
      <c r="A24" s="24">
        <v>17</v>
      </c>
      <c r="B24" s="27" t="s">
        <v>36</v>
      </c>
      <c r="C24" s="29" t="s">
        <v>35</v>
      </c>
      <c r="D24" s="25">
        <v>3431</v>
      </c>
      <c r="E24" s="25">
        <v>250</v>
      </c>
      <c r="F24" s="25">
        <v>200</v>
      </c>
      <c r="G24" s="26" t="s">
        <v>60</v>
      </c>
      <c r="H24" s="25">
        <v>0</v>
      </c>
      <c r="I24" s="25">
        <v>0</v>
      </c>
      <c r="J24" s="39">
        <v>0</v>
      </c>
      <c r="K24" s="61"/>
      <c r="L24" s="64" t="s">
        <v>77</v>
      </c>
    </row>
    <row r="25" spans="1:12" ht="16.5" x14ac:dyDescent="0.25">
      <c r="A25" s="24">
        <v>18</v>
      </c>
      <c r="B25" s="29" t="s">
        <v>37</v>
      </c>
      <c r="C25" s="29" t="s">
        <v>38</v>
      </c>
      <c r="D25" s="25">
        <v>4810</v>
      </c>
      <c r="E25" s="25">
        <v>250</v>
      </c>
      <c r="F25" s="25">
        <v>200</v>
      </c>
      <c r="G25" s="26" t="s">
        <v>60</v>
      </c>
      <c r="H25" s="25">
        <v>0</v>
      </c>
      <c r="I25" s="39">
        <v>0</v>
      </c>
      <c r="J25" s="39">
        <v>0</v>
      </c>
      <c r="K25" s="61"/>
      <c r="L25" s="64" t="s">
        <v>77</v>
      </c>
    </row>
    <row r="26" spans="1:12" ht="16.5" x14ac:dyDescent="0.25">
      <c r="A26" s="24">
        <v>19</v>
      </c>
      <c r="B26" s="29" t="s">
        <v>39</v>
      </c>
      <c r="C26" s="29" t="s">
        <v>40</v>
      </c>
      <c r="D26" s="25">
        <v>3480</v>
      </c>
      <c r="E26" s="25">
        <v>250</v>
      </c>
      <c r="F26" s="25">
        <v>200</v>
      </c>
      <c r="G26" s="26" t="s">
        <v>60</v>
      </c>
      <c r="H26" s="25">
        <v>0</v>
      </c>
      <c r="I26" s="39">
        <v>0</v>
      </c>
      <c r="J26" s="39">
        <v>0</v>
      </c>
      <c r="K26" s="61"/>
      <c r="L26" s="64" t="s">
        <v>77</v>
      </c>
    </row>
    <row r="27" spans="1:12" ht="16.5" x14ac:dyDescent="0.25">
      <c r="A27" s="24">
        <v>20</v>
      </c>
      <c r="B27" s="29" t="s">
        <v>41</v>
      </c>
      <c r="C27" s="29" t="s">
        <v>42</v>
      </c>
      <c r="D27" s="25">
        <v>3441</v>
      </c>
      <c r="E27" s="25">
        <v>250</v>
      </c>
      <c r="F27" s="25">
        <v>200</v>
      </c>
      <c r="G27" s="26" t="s">
        <v>60</v>
      </c>
      <c r="H27" s="25">
        <v>0</v>
      </c>
      <c r="I27" s="39">
        <v>0</v>
      </c>
      <c r="J27" s="39">
        <v>0</v>
      </c>
      <c r="K27" s="61"/>
      <c r="L27" s="64" t="s">
        <v>77</v>
      </c>
    </row>
    <row r="28" spans="1:12" ht="16.5" x14ac:dyDescent="0.25">
      <c r="A28" s="24">
        <v>21</v>
      </c>
      <c r="B28" s="29" t="s">
        <v>43</v>
      </c>
      <c r="C28" s="29" t="s">
        <v>42</v>
      </c>
      <c r="D28" s="25">
        <v>3441</v>
      </c>
      <c r="E28" s="25">
        <v>250</v>
      </c>
      <c r="F28" s="25">
        <v>200</v>
      </c>
      <c r="G28" s="26" t="s">
        <v>60</v>
      </c>
      <c r="H28" s="25">
        <v>344.16</v>
      </c>
      <c r="I28" s="39">
        <v>0</v>
      </c>
      <c r="J28" s="39">
        <v>0</v>
      </c>
      <c r="K28" s="61"/>
      <c r="L28" s="64" t="s">
        <v>77</v>
      </c>
    </row>
    <row r="29" spans="1:12" ht="16.5" x14ac:dyDescent="0.25">
      <c r="A29" s="24">
        <v>22</v>
      </c>
      <c r="B29" s="29" t="s">
        <v>44</v>
      </c>
      <c r="C29" s="29" t="s">
        <v>42</v>
      </c>
      <c r="D29" s="25">
        <v>3441</v>
      </c>
      <c r="E29" s="25">
        <v>250</v>
      </c>
      <c r="F29" s="25">
        <v>200</v>
      </c>
      <c r="G29" s="26" t="s">
        <v>60</v>
      </c>
      <c r="H29" s="25">
        <v>86.04</v>
      </c>
      <c r="I29" s="39">
        <v>0</v>
      </c>
      <c r="J29" s="39">
        <v>0</v>
      </c>
      <c r="K29" s="61"/>
      <c r="L29" s="64" t="s">
        <v>77</v>
      </c>
    </row>
    <row r="30" spans="1:12" ht="16.5" x14ac:dyDescent="0.25">
      <c r="A30" s="24">
        <v>23</v>
      </c>
      <c r="B30" s="29" t="s">
        <v>45</v>
      </c>
      <c r="C30" s="29" t="s">
        <v>25</v>
      </c>
      <c r="D30" s="25">
        <v>3780</v>
      </c>
      <c r="E30" s="25">
        <v>250</v>
      </c>
      <c r="F30" s="25">
        <v>200</v>
      </c>
      <c r="G30" s="26" t="s">
        <v>60</v>
      </c>
      <c r="H30" s="25">
        <v>1299.6500000000001</v>
      </c>
      <c r="I30" s="39">
        <v>0</v>
      </c>
      <c r="J30" s="39">
        <v>0</v>
      </c>
      <c r="K30" s="61"/>
      <c r="L30" s="64" t="s">
        <v>77</v>
      </c>
    </row>
    <row r="31" spans="1:12" ht="16.5" x14ac:dyDescent="0.25">
      <c r="A31" s="24">
        <v>24</v>
      </c>
      <c r="B31" s="29" t="s">
        <v>46</v>
      </c>
      <c r="C31" s="29" t="s">
        <v>47</v>
      </c>
      <c r="D31" s="25">
        <v>3530</v>
      </c>
      <c r="E31" s="25">
        <v>250</v>
      </c>
      <c r="F31" s="25">
        <v>200</v>
      </c>
      <c r="G31" s="26" t="s">
        <v>60</v>
      </c>
      <c r="H31" s="25">
        <v>397.26</v>
      </c>
      <c r="I31" s="39">
        <v>0</v>
      </c>
      <c r="J31" s="39">
        <v>0</v>
      </c>
      <c r="K31" s="61"/>
      <c r="L31" s="64" t="s">
        <v>77</v>
      </c>
    </row>
    <row r="32" spans="1:12" ht="16.5" x14ac:dyDescent="0.25">
      <c r="A32" s="24">
        <v>25</v>
      </c>
      <c r="B32" s="29" t="s">
        <v>48</v>
      </c>
      <c r="C32" s="29" t="s">
        <v>42</v>
      </c>
      <c r="D32" s="25">
        <v>3441</v>
      </c>
      <c r="E32" s="25">
        <v>250</v>
      </c>
      <c r="F32" s="25">
        <v>200</v>
      </c>
      <c r="G32" s="26" t="s">
        <v>60</v>
      </c>
      <c r="H32" s="25">
        <v>129.06</v>
      </c>
      <c r="I32" s="39">
        <v>0</v>
      </c>
      <c r="J32" s="39">
        <v>0</v>
      </c>
      <c r="K32" s="61"/>
      <c r="L32" s="64" t="s">
        <v>77</v>
      </c>
    </row>
    <row r="33" spans="1:12" ht="16.5" x14ac:dyDescent="0.25">
      <c r="A33" s="24">
        <v>26</v>
      </c>
      <c r="B33" s="29" t="s">
        <v>49</v>
      </c>
      <c r="C33" s="29" t="s">
        <v>42</v>
      </c>
      <c r="D33" s="25">
        <v>3441</v>
      </c>
      <c r="E33" s="25">
        <v>250</v>
      </c>
      <c r="F33" s="25">
        <v>200</v>
      </c>
      <c r="G33" s="26" t="s">
        <v>60</v>
      </c>
      <c r="H33" s="25">
        <v>494.73</v>
      </c>
      <c r="I33" s="39">
        <v>0</v>
      </c>
      <c r="J33" s="39">
        <v>0</v>
      </c>
      <c r="K33" s="61"/>
      <c r="L33" s="64" t="s">
        <v>77</v>
      </c>
    </row>
    <row r="34" spans="1:12" ht="16.5" x14ac:dyDescent="0.25">
      <c r="A34" s="24">
        <v>27</v>
      </c>
      <c r="B34" s="29" t="s">
        <v>50</v>
      </c>
      <c r="C34" s="29" t="s">
        <v>42</v>
      </c>
      <c r="D34" s="25">
        <v>3441</v>
      </c>
      <c r="E34" s="25">
        <v>250</v>
      </c>
      <c r="F34" s="25">
        <v>200</v>
      </c>
      <c r="G34" s="26" t="s">
        <v>60</v>
      </c>
      <c r="H34" s="25">
        <v>301.14</v>
      </c>
      <c r="I34" s="39">
        <v>0</v>
      </c>
      <c r="J34" s="39">
        <v>0</v>
      </c>
      <c r="K34" s="61"/>
      <c r="L34" s="64" t="s">
        <v>77</v>
      </c>
    </row>
    <row r="35" spans="1:12" ht="16.5" x14ac:dyDescent="0.25">
      <c r="A35" s="24">
        <v>28</v>
      </c>
      <c r="B35" s="29" t="s">
        <v>51</v>
      </c>
      <c r="C35" s="29" t="s">
        <v>42</v>
      </c>
      <c r="D35" s="25">
        <v>3441</v>
      </c>
      <c r="E35" s="25">
        <v>250</v>
      </c>
      <c r="F35" s="25">
        <v>200</v>
      </c>
      <c r="G35" s="26" t="s">
        <v>60</v>
      </c>
      <c r="H35" s="25">
        <v>752.85</v>
      </c>
      <c r="I35" s="39">
        <v>0</v>
      </c>
      <c r="J35" s="39">
        <v>0</v>
      </c>
      <c r="K35" s="61"/>
      <c r="L35" s="64" t="s">
        <v>77</v>
      </c>
    </row>
    <row r="36" spans="1:12" ht="16.5" x14ac:dyDescent="0.25">
      <c r="A36" s="24">
        <v>29</v>
      </c>
      <c r="B36" s="29" t="s">
        <v>52</v>
      </c>
      <c r="C36" s="29" t="s">
        <v>42</v>
      </c>
      <c r="D36" s="25">
        <v>3441</v>
      </c>
      <c r="E36" s="25">
        <v>250</v>
      </c>
      <c r="F36" s="25">
        <v>200</v>
      </c>
      <c r="G36" s="26" t="s">
        <v>60</v>
      </c>
      <c r="H36" s="25">
        <v>645.29999999999995</v>
      </c>
      <c r="I36" s="39">
        <v>0</v>
      </c>
      <c r="J36" s="39">
        <v>0</v>
      </c>
      <c r="K36" s="61"/>
      <c r="L36" s="64" t="s">
        <v>77</v>
      </c>
    </row>
    <row r="37" spans="1:12" ht="16.5" x14ac:dyDescent="0.25">
      <c r="A37" s="24">
        <v>30</v>
      </c>
      <c r="B37" s="29" t="s">
        <v>53</v>
      </c>
      <c r="C37" s="29" t="s">
        <v>42</v>
      </c>
      <c r="D37" s="25">
        <v>3441</v>
      </c>
      <c r="E37" s="25">
        <v>250</v>
      </c>
      <c r="F37" s="25">
        <v>200</v>
      </c>
      <c r="G37" s="26" t="s">
        <v>60</v>
      </c>
      <c r="H37" s="25">
        <v>774.36</v>
      </c>
      <c r="I37" s="39">
        <v>0</v>
      </c>
      <c r="J37" s="39">
        <v>0</v>
      </c>
      <c r="K37" s="61"/>
      <c r="L37" s="64" t="s">
        <v>77</v>
      </c>
    </row>
    <row r="38" spans="1:12" ht="16.5" x14ac:dyDescent="0.25">
      <c r="A38" s="24">
        <v>31</v>
      </c>
      <c r="B38" s="29" t="s">
        <v>54</v>
      </c>
      <c r="C38" s="29" t="s">
        <v>42</v>
      </c>
      <c r="D38" s="25">
        <v>3441</v>
      </c>
      <c r="E38" s="25">
        <v>250</v>
      </c>
      <c r="F38" s="25">
        <v>200</v>
      </c>
      <c r="G38" s="26" t="s">
        <v>60</v>
      </c>
      <c r="H38" s="25">
        <v>473.22</v>
      </c>
      <c r="I38" s="39">
        <v>0</v>
      </c>
      <c r="J38" s="39">
        <v>0</v>
      </c>
      <c r="K38" s="61"/>
      <c r="L38" s="64" t="s">
        <v>77</v>
      </c>
    </row>
    <row r="39" spans="1:12" ht="16.5" x14ac:dyDescent="0.25">
      <c r="A39" s="24">
        <v>32</v>
      </c>
      <c r="B39" s="29" t="s">
        <v>55</v>
      </c>
      <c r="C39" s="29" t="s">
        <v>42</v>
      </c>
      <c r="D39" s="25">
        <v>3441</v>
      </c>
      <c r="E39" s="25">
        <v>250</v>
      </c>
      <c r="F39" s="25">
        <v>200</v>
      </c>
      <c r="G39" s="26" t="s">
        <v>60</v>
      </c>
      <c r="H39" s="25">
        <v>365.67</v>
      </c>
      <c r="I39" s="39">
        <v>0</v>
      </c>
      <c r="J39" s="39">
        <v>0</v>
      </c>
      <c r="K39" s="61"/>
      <c r="L39" s="64" t="s">
        <v>77</v>
      </c>
    </row>
    <row r="40" spans="1:12" ht="16.5" x14ac:dyDescent="0.25">
      <c r="A40" s="24">
        <v>33</v>
      </c>
      <c r="B40" s="29" t="s">
        <v>56</v>
      </c>
      <c r="C40" s="30" t="s">
        <v>57</v>
      </c>
      <c r="D40" s="25">
        <v>3441</v>
      </c>
      <c r="E40" s="25">
        <v>250</v>
      </c>
      <c r="F40" s="25">
        <v>200</v>
      </c>
      <c r="G40" s="26" t="s">
        <v>60</v>
      </c>
      <c r="H40" s="25">
        <v>301.14</v>
      </c>
      <c r="I40" s="39">
        <v>0</v>
      </c>
      <c r="J40" s="39">
        <v>0</v>
      </c>
      <c r="K40" s="61"/>
      <c r="L40" s="64" t="s">
        <v>77</v>
      </c>
    </row>
    <row r="41" spans="1:12" ht="16.5" x14ac:dyDescent="0.3">
      <c r="A41" s="50">
        <v>34</v>
      </c>
      <c r="B41" s="49" t="s">
        <v>71</v>
      </c>
      <c r="C41" s="27" t="s">
        <v>72</v>
      </c>
      <c r="D41" s="25">
        <v>3530</v>
      </c>
      <c r="E41" s="25">
        <v>250</v>
      </c>
      <c r="F41" s="25">
        <v>200</v>
      </c>
      <c r="G41" s="25" t="s">
        <v>60</v>
      </c>
      <c r="H41" s="60"/>
      <c r="I41" s="61"/>
      <c r="J41" s="66"/>
      <c r="K41" s="48">
        <v>3100</v>
      </c>
      <c r="L41" s="65" t="s">
        <v>78</v>
      </c>
    </row>
    <row r="42" spans="1:12" ht="16.5" x14ac:dyDescent="0.3">
      <c r="A42" s="50">
        <v>35</v>
      </c>
      <c r="B42" s="45" t="s">
        <v>66</v>
      </c>
      <c r="C42" s="27" t="s">
        <v>42</v>
      </c>
      <c r="D42" s="59"/>
      <c r="E42" s="59"/>
      <c r="F42" s="59"/>
      <c r="G42" s="25" t="s">
        <v>60</v>
      </c>
      <c r="H42" s="60"/>
      <c r="I42" s="61"/>
      <c r="J42" s="66"/>
      <c r="K42" s="48">
        <v>3100</v>
      </c>
      <c r="L42" s="65">
        <v>189</v>
      </c>
    </row>
    <row r="43" spans="1:12" ht="16.5" x14ac:dyDescent="0.3">
      <c r="A43" s="50">
        <v>36</v>
      </c>
      <c r="B43" s="49" t="s">
        <v>67</v>
      </c>
      <c r="C43" s="27" t="s">
        <v>42</v>
      </c>
      <c r="D43" s="59"/>
      <c r="E43" s="59"/>
      <c r="F43" s="59"/>
      <c r="G43" s="25" t="s">
        <v>60</v>
      </c>
      <c r="H43" s="60"/>
      <c r="I43" s="61"/>
      <c r="J43" s="66"/>
      <c r="K43" s="48">
        <v>3100</v>
      </c>
      <c r="L43" s="65">
        <v>189</v>
      </c>
    </row>
    <row r="44" spans="1:12" ht="16.5" x14ac:dyDescent="0.3">
      <c r="A44" s="50">
        <v>37</v>
      </c>
      <c r="B44" s="49" t="s">
        <v>68</v>
      </c>
      <c r="C44" s="27" t="s">
        <v>42</v>
      </c>
      <c r="D44" s="59"/>
      <c r="E44" s="59"/>
      <c r="F44" s="59"/>
      <c r="G44" s="25" t="s">
        <v>60</v>
      </c>
      <c r="H44" s="60"/>
      <c r="I44" s="61"/>
      <c r="J44" s="66"/>
      <c r="K44" s="48">
        <v>3100</v>
      </c>
      <c r="L44" s="65">
        <v>189</v>
      </c>
    </row>
    <row r="45" spans="1:12" ht="16.5" x14ac:dyDescent="0.3">
      <c r="A45" s="50">
        <v>38</v>
      </c>
      <c r="B45" s="49" t="s">
        <v>73</v>
      </c>
      <c r="C45" s="29" t="s">
        <v>42</v>
      </c>
      <c r="D45" s="63"/>
      <c r="E45" s="63"/>
      <c r="F45" s="63"/>
      <c r="G45" s="25" t="s">
        <v>60</v>
      </c>
      <c r="H45" s="60"/>
      <c r="I45" s="61"/>
      <c r="J45" s="66"/>
      <c r="K45" s="48">
        <v>3100</v>
      </c>
      <c r="L45" s="65">
        <v>189</v>
      </c>
    </row>
    <row r="46" spans="1:12" ht="16.5" x14ac:dyDescent="0.3">
      <c r="A46" s="50">
        <v>39</v>
      </c>
      <c r="B46" s="49" t="s">
        <v>74</v>
      </c>
      <c r="C46" s="29" t="s">
        <v>42</v>
      </c>
      <c r="D46" s="63"/>
      <c r="E46" s="63"/>
      <c r="F46" s="63"/>
      <c r="G46" s="25" t="s">
        <v>60</v>
      </c>
      <c r="H46" s="60"/>
      <c r="I46" s="61"/>
      <c r="J46" s="66"/>
      <c r="K46" s="48">
        <v>3100</v>
      </c>
      <c r="L46" s="65">
        <v>189</v>
      </c>
    </row>
    <row r="47" spans="1:12" ht="16.5" x14ac:dyDescent="0.3">
      <c r="A47" s="50">
        <v>40</v>
      </c>
      <c r="B47" s="49" t="s">
        <v>75</v>
      </c>
      <c r="C47" s="29" t="s">
        <v>42</v>
      </c>
      <c r="D47" s="63"/>
      <c r="E47" s="63"/>
      <c r="F47" s="63"/>
      <c r="G47" s="25" t="s">
        <v>60</v>
      </c>
      <c r="H47" s="60"/>
      <c r="I47" s="61"/>
      <c r="J47" s="66"/>
      <c r="K47" s="48">
        <v>3100</v>
      </c>
      <c r="L47" s="65">
        <v>189</v>
      </c>
    </row>
  </sheetData>
  <mergeCells count="1">
    <mergeCell ref="C2:G2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4011-F679-477B-AFAD-57BA03528C16}">
  <dimension ref="A1:L47"/>
  <sheetViews>
    <sheetView workbookViewId="0">
      <selection activeCell="C14" sqref="C14"/>
    </sheetView>
  </sheetViews>
  <sheetFormatPr baseColWidth="10" defaultRowHeight="15" x14ac:dyDescent="0.25"/>
  <cols>
    <col min="2" max="2" width="34" customWidth="1"/>
    <col min="3" max="3" width="37.85546875" customWidth="1"/>
    <col min="4" max="4" width="13.85546875" style="15" customWidth="1"/>
    <col min="5" max="5" width="11.42578125" style="15"/>
    <col min="6" max="6" width="13.5703125" style="15" customWidth="1"/>
    <col min="7" max="7" width="36.28515625" style="15" customWidth="1"/>
    <col min="8" max="8" width="14.7109375" style="15" customWidth="1"/>
    <col min="9" max="9" width="14.85546875" style="15" customWidth="1"/>
    <col min="10" max="10" width="16" style="15" customWidth="1"/>
    <col min="11" max="11" width="20.28515625" customWidth="1"/>
    <col min="12" max="12" width="22" customWidth="1"/>
  </cols>
  <sheetData>
    <row r="1" spans="1:12" x14ac:dyDescent="0.25">
      <c r="A1" s="1"/>
      <c r="B1" s="1"/>
      <c r="C1" s="2"/>
      <c r="D1" s="14"/>
      <c r="E1" s="14"/>
      <c r="F1" s="14"/>
      <c r="G1" s="14"/>
    </row>
    <row r="2" spans="1:12" ht="15.75" x14ac:dyDescent="0.25">
      <c r="A2" s="4"/>
      <c r="B2" s="4"/>
      <c r="C2" s="67"/>
      <c r="D2" s="67"/>
      <c r="E2" s="67"/>
      <c r="F2" s="67"/>
      <c r="G2" s="67"/>
    </row>
    <row r="3" spans="1:12" ht="15.75" x14ac:dyDescent="0.25">
      <c r="A3" s="4" t="s">
        <v>0</v>
      </c>
      <c r="B3" s="4"/>
      <c r="C3" s="5"/>
      <c r="D3" s="16"/>
      <c r="E3" s="16"/>
      <c r="F3" s="16"/>
      <c r="G3" s="16"/>
    </row>
    <row r="4" spans="1:12" ht="15.75" x14ac:dyDescent="0.25">
      <c r="A4" s="4" t="s">
        <v>1</v>
      </c>
      <c r="B4" s="4"/>
      <c r="C4" s="5"/>
      <c r="D4" s="16"/>
      <c r="E4" s="16"/>
      <c r="F4" s="16"/>
      <c r="G4" s="16"/>
    </row>
    <row r="5" spans="1:12" ht="15.75" x14ac:dyDescent="0.25">
      <c r="A5" s="4" t="s">
        <v>80</v>
      </c>
      <c r="B5" s="4"/>
      <c r="C5" s="5"/>
      <c r="D5" s="16"/>
      <c r="E5" s="16"/>
      <c r="F5" s="16"/>
      <c r="G5" s="16"/>
    </row>
    <row r="6" spans="1:12" ht="15.75" x14ac:dyDescent="0.25">
      <c r="A6" s="6"/>
      <c r="B6" s="1"/>
      <c r="C6" s="7"/>
      <c r="D6" s="17"/>
      <c r="E6" s="17"/>
      <c r="F6" s="17"/>
      <c r="G6" s="17"/>
    </row>
    <row r="7" spans="1:12" ht="49.5" x14ac:dyDescent="0.25">
      <c r="A7" s="20" t="s">
        <v>2</v>
      </c>
      <c r="B7" s="20" t="s">
        <v>3</v>
      </c>
      <c r="C7" s="21" t="s">
        <v>4</v>
      </c>
      <c r="D7" s="22" t="s">
        <v>5</v>
      </c>
      <c r="E7" s="23" t="s">
        <v>6</v>
      </c>
      <c r="F7" s="23" t="s">
        <v>7</v>
      </c>
      <c r="G7" s="23" t="s">
        <v>8</v>
      </c>
      <c r="H7" s="23" t="s">
        <v>58</v>
      </c>
      <c r="I7" s="23" t="s">
        <v>62</v>
      </c>
      <c r="J7" s="23" t="s">
        <v>63</v>
      </c>
      <c r="K7" s="23" t="s">
        <v>70</v>
      </c>
      <c r="L7" s="23" t="s">
        <v>79</v>
      </c>
    </row>
    <row r="8" spans="1:12" ht="16.5" x14ac:dyDescent="0.25">
      <c r="A8" s="24">
        <v>1</v>
      </c>
      <c r="B8" s="27" t="s">
        <v>9</v>
      </c>
      <c r="C8" s="28" t="s">
        <v>10</v>
      </c>
      <c r="D8" s="25">
        <v>5510</v>
      </c>
      <c r="E8" s="25">
        <v>250</v>
      </c>
      <c r="F8" s="25">
        <v>200</v>
      </c>
      <c r="G8" s="26" t="s">
        <v>60</v>
      </c>
      <c r="H8" s="25">
        <v>0</v>
      </c>
      <c r="I8" s="25">
        <v>0</v>
      </c>
      <c r="J8" s="39">
        <v>0</v>
      </c>
      <c r="K8" s="61"/>
      <c r="L8" s="64" t="s">
        <v>77</v>
      </c>
    </row>
    <row r="9" spans="1:12" ht="16.5" x14ac:dyDescent="0.25">
      <c r="A9" s="24">
        <v>2</v>
      </c>
      <c r="B9" s="27" t="s">
        <v>11</v>
      </c>
      <c r="C9" s="29" t="s">
        <v>12</v>
      </c>
      <c r="D9" s="25">
        <v>4410</v>
      </c>
      <c r="E9" s="25">
        <v>250</v>
      </c>
      <c r="F9" s="25">
        <v>200</v>
      </c>
      <c r="G9" s="26" t="s">
        <v>60</v>
      </c>
      <c r="H9" s="25">
        <v>0</v>
      </c>
      <c r="I9" s="25">
        <v>0</v>
      </c>
      <c r="J9" s="39">
        <v>0</v>
      </c>
      <c r="K9" s="61"/>
      <c r="L9" s="64" t="s">
        <v>77</v>
      </c>
    </row>
    <row r="10" spans="1:12" ht="16.5" x14ac:dyDescent="0.25">
      <c r="A10" s="24">
        <v>3</v>
      </c>
      <c r="B10" s="27" t="s">
        <v>13</v>
      </c>
      <c r="C10" s="29" t="s">
        <v>14</v>
      </c>
      <c r="D10" s="25">
        <v>3680</v>
      </c>
      <c r="E10" s="25">
        <v>250</v>
      </c>
      <c r="F10" s="25">
        <v>200</v>
      </c>
      <c r="G10" s="26" t="s">
        <v>60</v>
      </c>
      <c r="H10" s="25">
        <v>212.67</v>
      </c>
      <c r="I10" s="25">
        <v>0</v>
      </c>
      <c r="J10" s="39">
        <v>250</v>
      </c>
      <c r="K10" s="61"/>
      <c r="L10" s="64" t="s">
        <v>77</v>
      </c>
    </row>
    <row r="11" spans="1:12" ht="16.5" x14ac:dyDescent="0.25">
      <c r="A11" s="24">
        <v>4</v>
      </c>
      <c r="B11" s="27" t="s">
        <v>15</v>
      </c>
      <c r="C11" s="29" t="s">
        <v>14</v>
      </c>
      <c r="D11" s="25">
        <v>3680</v>
      </c>
      <c r="E11" s="25">
        <v>250</v>
      </c>
      <c r="F11" s="25">
        <v>200</v>
      </c>
      <c r="G11" s="26" t="s">
        <v>60</v>
      </c>
      <c r="H11" s="25">
        <v>212.67</v>
      </c>
      <c r="I11" s="25">
        <v>0</v>
      </c>
      <c r="J11" s="39">
        <v>0</v>
      </c>
      <c r="K11" s="61"/>
      <c r="L11" s="64" t="s">
        <v>77</v>
      </c>
    </row>
    <row r="12" spans="1:12" ht="16.5" x14ac:dyDescent="0.25">
      <c r="A12" s="24">
        <v>5</v>
      </c>
      <c r="B12" s="27" t="s">
        <v>16</v>
      </c>
      <c r="C12" s="29" t="s">
        <v>17</v>
      </c>
      <c r="D12" s="25">
        <v>3580</v>
      </c>
      <c r="E12" s="25">
        <v>250</v>
      </c>
      <c r="F12" s="25">
        <v>200</v>
      </c>
      <c r="G12" s="26" t="s">
        <v>60</v>
      </c>
      <c r="H12" s="25">
        <v>0</v>
      </c>
      <c r="I12" s="25">
        <v>375</v>
      </c>
      <c r="J12" s="39">
        <v>0</v>
      </c>
      <c r="K12" s="61"/>
      <c r="L12" s="64" t="s">
        <v>77</v>
      </c>
    </row>
    <row r="13" spans="1:12" ht="16.5" x14ac:dyDescent="0.25">
      <c r="A13" s="24">
        <v>6</v>
      </c>
      <c r="B13" s="27" t="s">
        <v>18</v>
      </c>
      <c r="C13" s="29" t="s">
        <v>19</v>
      </c>
      <c r="D13" s="25">
        <v>3431</v>
      </c>
      <c r="E13" s="25">
        <v>250</v>
      </c>
      <c r="F13" s="25">
        <v>200</v>
      </c>
      <c r="G13" s="26" t="s">
        <v>60</v>
      </c>
      <c r="H13" s="25">
        <v>0</v>
      </c>
      <c r="I13" s="25">
        <v>0</v>
      </c>
      <c r="J13" s="39">
        <v>0</v>
      </c>
      <c r="K13" s="61"/>
      <c r="L13" s="64" t="s">
        <v>77</v>
      </c>
    </row>
    <row r="14" spans="1:12" ht="16.5" x14ac:dyDescent="0.25">
      <c r="A14" s="24">
        <v>7</v>
      </c>
      <c r="B14" s="27" t="s">
        <v>20</v>
      </c>
      <c r="C14" s="29" t="s">
        <v>21</v>
      </c>
      <c r="D14" s="25">
        <v>3580</v>
      </c>
      <c r="E14" s="25">
        <v>250</v>
      </c>
      <c r="F14" s="25">
        <v>200</v>
      </c>
      <c r="G14" s="26" t="s">
        <v>60</v>
      </c>
      <c r="H14" s="25">
        <v>0</v>
      </c>
      <c r="I14" s="25">
        <v>0</v>
      </c>
      <c r="J14" s="39">
        <v>0</v>
      </c>
      <c r="K14" s="61"/>
      <c r="L14" s="64" t="s">
        <v>77</v>
      </c>
    </row>
    <row r="15" spans="1:12" ht="16.5" x14ac:dyDescent="0.25">
      <c r="A15" s="24">
        <v>8</v>
      </c>
      <c r="B15" s="27" t="s">
        <v>22</v>
      </c>
      <c r="C15" s="29" t="s">
        <v>23</v>
      </c>
      <c r="D15" s="25">
        <v>3431</v>
      </c>
      <c r="E15" s="25">
        <v>250</v>
      </c>
      <c r="F15" s="25">
        <v>200</v>
      </c>
      <c r="G15" s="26" t="s">
        <v>60</v>
      </c>
      <c r="H15" s="25">
        <v>0</v>
      </c>
      <c r="I15" s="25">
        <v>0</v>
      </c>
      <c r="J15" s="39">
        <v>250</v>
      </c>
      <c r="K15" s="61"/>
      <c r="L15" s="64" t="s">
        <v>77</v>
      </c>
    </row>
    <row r="16" spans="1:12" ht="16.5" x14ac:dyDescent="0.25">
      <c r="A16" s="24">
        <v>9</v>
      </c>
      <c r="B16" s="27" t="s">
        <v>24</v>
      </c>
      <c r="C16" s="29" t="s">
        <v>25</v>
      </c>
      <c r="D16" s="25">
        <v>3780</v>
      </c>
      <c r="E16" s="25">
        <v>250</v>
      </c>
      <c r="F16" s="25">
        <v>200</v>
      </c>
      <c r="G16" s="26" t="s">
        <v>60</v>
      </c>
      <c r="H16" s="25">
        <v>1181.5</v>
      </c>
      <c r="I16" s="25">
        <v>0</v>
      </c>
      <c r="J16" s="39">
        <v>0</v>
      </c>
      <c r="K16" s="61"/>
      <c r="L16" s="64" t="s">
        <v>77</v>
      </c>
    </row>
    <row r="17" spans="1:12" ht="16.5" x14ac:dyDescent="0.25">
      <c r="A17" s="24">
        <v>10</v>
      </c>
      <c r="B17" s="27" t="s">
        <v>26</v>
      </c>
      <c r="C17" s="29" t="s">
        <v>25</v>
      </c>
      <c r="D17" s="25">
        <v>3780</v>
      </c>
      <c r="E17" s="25">
        <v>250</v>
      </c>
      <c r="F17" s="25">
        <v>200</v>
      </c>
      <c r="G17" s="26" t="s">
        <v>60</v>
      </c>
      <c r="H17" s="25">
        <v>1417.8</v>
      </c>
      <c r="I17" s="25">
        <v>0</v>
      </c>
      <c r="J17" s="39">
        <v>0</v>
      </c>
      <c r="K17" s="61"/>
      <c r="L17" s="64" t="s">
        <v>77</v>
      </c>
    </row>
    <row r="18" spans="1:12" ht="16.5" x14ac:dyDescent="0.25">
      <c r="A18" s="24">
        <v>11</v>
      </c>
      <c r="B18" s="27" t="s">
        <v>27</v>
      </c>
      <c r="C18" s="29" t="s">
        <v>23</v>
      </c>
      <c r="D18" s="25">
        <v>3431</v>
      </c>
      <c r="E18" s="25">
        <v>250</v>
      </c>
      <c r="F18" s="25">
        <v>200</v>
      </c>
      <c r="G18" s="26" t="s">
        <v>60</v>
      </c>
      <c r="H18" s="25">
        <v>0</v>
      </c>
      <c r="I18" s="25">
        <v>375</v>
      </c>
      <c r="J18" s="39">
        <v>0</v>
      </c>
      <c r="K18" s="61"/>
      <c r="L18" s="64" t="s">
        <v>77</v>
      </c>
    </row>
    <row r="19" spans="1:12" ht="16.5" x14ac:dyDescent="0.25">
      <c r="A19" s="24">
        <v>12</v>
      </c>
      <c r="B19" s="27" t="s">
        <v>28</v>
      </c>
      <c r="C19" s="29" t="s">
        <v>25</v>
      </c>
      <c r="D19" s="25">
        <v>3780</v>
      </c>
      <c r="E19" s="25">
        <v>250</v>
      </c>
      <c r="F19" s="25">
        <v>200</v>
      </c>
      <c r="G19" s="26" t="s">
        <v>60</v>
      </c>
      <c r="H19" s="25">
        <v>1417.8</v>
      </c>
      <c r="I19" s="25">
        <v>0</v>
      </c>
      <c r="J19" s="39">
        <v>250</v>
      </c>
      <c r="K19" s="61"/>
      <c r="L19" s="64" t="s">
        <v>77</v>
      </c>
    </row>
    <row r="20" spans="1:12" ht="16.5" x14ac:dyDescent="0.25">
      <c r="A20" s="24">
        <v>13</v>
      </c>
      <c r="B20" s="27" t="s">
        <v>29</v>
      </c>
      <c r="C20" s="29" t="s">
        <v>30</v>
      </c>
      <c r="D20" s="25">
        <v>3690</v>
      </c>
      <c r="E20" s="25">
        <v>250</v>
      </c>
      <c r="F20" s="25">
        <v>200</v>
      </c>
      <c r="G20" s="26" t="s">
        <v>60</v>
      </c>
      <c r="H20" s="25">
        <v>0</v>
      </c>
      <c r="I20" s="25">
        <v>375</v>
      </c>
      <c r="J20" s="39">
        <v>0</v>
      </c>
      <c r="K20" s="61"/>
      <c r="L20" s="64" t="s">
        <v>77</v>
      </c>
    </row>
    <row r="21" spans="1:12" ht="16.5" x14ac:dyDescent="0.25">
      <c r="A21" s="24">
        <v>14</v>
      </c>
      <c r="B21" s="27" t="s">
        <v>31</v>
      </c>
      <c r="C21" s="29" t="s">
        <v>32</v>
      </c>
      <c r="D21" s="25">
        <v>3431</v>
      </c>
      <c r="E21" s="25">
        <v>250</v>
      </c>
      <c r="F21" s="25">
        <v>200</v>
      </c>
      <c r="G21" s="26" t="s">
        <v>60</v>
      </c>
      <c r="H21" s="25">
        <v>0</v>
      </c>
      <c r="I21" s="25">
        <v>0</v>
      </c>
      <c r="J21" s="39">
        <v>0</v>
      </c>
      <c r="K21" s="61"/>
      <c r="L21" s="64" t="s">
        <v>77</v>
      </c>
    </row>
    <row r="22" spans="1:12" ht="16.5" x14ac:dyDescent="0.25">
      <c r="A22" s="24">
        <v>15</v>
      </c>
      <c r="B22" s="27" t="s">
        <v>33</v>
      </c>
      <c r="C22" s="29" t="s">
        <v>25</v>
      </c>
      <c r="D22" s="25">
        <v>3780</v>
      </c>
      <c r="E22" s="25">
        <v>250</v>
      </c>
      <c r="F22" s="25">
        <v>200</v>
      </c>
      <c r="G22" s="26" t="s">
        <v>60</v>
      </c>
      <c r="H22" s="25">
        <v>1299.6500000000001</v>
      </c>
      <c r="I22" s="25">
        <v>0</v>
      </c>
      <c r="J22" s="39">
        <v>0</v>
      </c>
      <c r="K22" s="61"/>
      <c r="L22" s="64" t="s">
        <v>77</v>
      </c>
    </row>
    <row r="23" spans="1:12" ht="16.5" x14ac:dyDescent="0.25">
      <c r="A23" s="24">
        <v>16</v>
      </c>
      <c r="B23" s="27" t="s">
        <v>34</v>
      </c>
      <c r="C23" s="29" t="s">
        <v>35</v>
      </c>
      <c r="D23" s="25">
        <v>3431</v>
      </c>
      <c r="E23" s="25">
        <v>250</v>
      </c>
      <c r="F23" s="25">
        <v>200</v>
      </c>
      <c r="G23" s="26" t="s">
        <v>60</v>
      </c>
      <c r="H23" s="25">
        <v>0</v>
      </c>
      <c r="I23" s="25">
        <v>0</v>
      </c>
      <c r="J23" s="39">
        <v>0</v>
      </c>
      <c r="K23" s="61"/>
      <c r="L23" s="64" t="s">
        <v>77</v>
      </c>
    </row>
    <row r="24" spans="1:12" ht="16.5" x14ac:dyDescent="0.25">
      <c r="A24" s="24">
        <v>17</v>
      </c>
      <c r="B24" s="27" t="s">
        <v>36</v>
      </c>
      <c r="C24" s="29" t="s">
        <v>35</v>
      </c>
      <c r="D24" s="25">
        <v>3431</v>
      </c>
      <c r="E24" s="25">
        <v>250</v>
      </c>
      <c r="F24" s="25">
        <v>200</v>
      </c>
      <c r="G24" s="26" t="s">
        <v>60</v>
      </c>
      <c r="H24" s="25">
        <v>0</v>
      </c>
      <c r="I24" s="25">
        <v>0</v>
      </c>
      <c r="J24" s="39">
        <v>250</v>
      </c>
      <c r="K24" s="61"/>
      <c r="L24" s="64" t="s">
        <v>77</v>
      </c>
    </row>
    <row r="25" spans="1:12" ht="16.5" x14ac:dyDescent="0.25">
      <c r="A25" s="24">
        <v>18</v>
      </c>
      <c r="B25" s="29" t="s">
        <v>37</v>
      </c>
      <c r="C25" s="29" t="s">
        <v>38</v>
      </c>
      <c r="D25" s="25">
        <v>4810</v>
      </c>
      <c r="E25" s="25">
        <v>250</v>
      </c>
      <c r="F25" s="25">
        <v>200</v>
      </c>
      <c r="G25" s="26" t="s">
        <v>60</v>
      </c>
      <c r="H25" s="25">
        <v>0</v>
      </c>
      <c r="I25" s="39">
        <v>0</v>
      </c>
      <c r="J25" s="39">
        <v>0</v>
      </c>
      <c r="K25" s="61"/>
      <c r="L25" s="64" t="s">
        <v>77</v>
      </c>
    </row>
    <row r="26" spans="1:12" ht="16.5" x14ac:dyDescent="0.25">
      <c r="A26" s="24">
        <v>19</v>
      </c>
      <c r="B26" s="29" t="s">
        <v>39</v>
      </c>
      <c r="C26" s="29" t="s">
        <v>40</v>
      </c>
      <c r="D26" s="25">
        <v>3480</v>
      </c>
      <c r="E26" s="25">
        <v>250</v>
      </c>
      <c r="F26" s="25">
        <v>200</v>
      </c>
      <c r="G26" s="26" t="s">
        <v>60</v>
      </c>
      <c r="H26" s="25">
        <v>195.75</v>
      </c>
      <c r="I26" s="39">
        <v>0</v>
      </c>
      <c r="J26" s="39">
        <v>0</v>
      </c>
      <c r="K26" s="61"/>
      <c r="L26" s="64" t="s">
        <v>77</v>
      </c>
    </row>
    <row r="27" spans="1:12" ht="16.5" x14ac:dyDescent="0.25">
      <c r="A27" s="24">
        <v>20</v>
      </c>
      <c r="B27" s="29" t="s">
        <v>41</v>
      </c>
      <c r="C27" s="29" t="s">
        <v>42</v>
      </c>
      <c r="D27" s="25">
        <v>3441</v>
      </c>
      <c r="E27" s="25">
        <v>250</v>
      </c>
      <c r="F27" s="25">
        <v>200</v>
      </c>
      <c r="G27" s="26" t="s">
        <v>60</v>
      </c>
      <c r="H27" s="25">
        <v>107.55</v>
      </c>
      <c r="I27" s="39">
        <v>0</v>
      </c>
      <c r="J27" s="39">
        <v>250</v>
      </c>
      <c r="K27" s="61"/>
      <c r="L27" s="64" t="s">
        <v>77</v>
      </c>
    </row>
    <row r="28" spans="1:12" ht="16.5" x14ac:dyDescent="0.25">
      <c r="A28" s="24">
        <v>21</v>
      </c>
      <c r="B28" s="29" t="s">
        <v>43</v>
      </c>
      <c r="C28" s="29" t="s">
        <v>42</v>
      </c>
      <c r="D28" s="25">
        <v>3441</v>
      </c>
      <c r="E28" s="25">
        <v>250</v>
      </c>
      <c r="F28" s="25">
        <v>200</v>
      </c>
      <c r="G28" s="26" t="s">
        <v>60</v>
      </c>
      <c r="H28" s="25">
        <v>0</v>
      </c>
      <c r="I28" s="39">
        <v>0</v>
      </c>
      <c r="J28" s="39">
        <v>250</v>
      </c>
      <c r="K28" s="61"/>
      <c r="L28" s="64" t="s">
        <v>77</v>
      </c>
    </row>
    <row r="29" spans="1:12" ht="16.5" x14ac:dyDescent="0.25">
      <c r="A29" s="24">
        <v>22</v>
      </c>
      <c r="B29" s="29" t="s">
        <v>44</v>
      </c>
      <c r="C29" s="29" t="s">
        <v>42</v>
      </c>
      <c r="D29" s="25">
        <v>3441</v>
      </c>
      <c r="E29" s="25">
        <v>250</v>
      </c>
      <c r="F29" s="25">
        <v>200</v>
      </c>
      <c r="G29" s="26" t="s">
        <v>60</v>
      </c>
      <c r="H29" s="25">
        <v>236.61</v>
      </c>
      <c r="I29" s="39">
        <v>0</v>
      </c>
      <c r="J29" s="39">
        <v>0</v>
      </c>
      <c r="K29" s="61"/>
      <c r="L29" s="64" t="s">
        <v>77</v>
      </c>
    </row>
    <row r="30" spans="1:12" ht="16.5" x14ac:dyDescent="0.25">
      <c r="A30" s="24">
        <v>23</v>
      </c>
      <c r="B30" s="29" t="s">
        <v>45</v>
      </c>
      <c r="C30" s="29" t="s">
        <v>25</v>
      </c>
      <c r="D30" s="25">
        <v>3780</v>
      </c>
      <c r="E30" s="25">
        <v>250</v>
      </c>
      <c r="F30" s="25">
        <v>200</v>
      </c>
      <c r="G30" s="26" t="s">
        <v>60</v>
      </c>
      <c r="H30" s="25">
        <v>1417.8</v>
      </c>
      <c r="I30" s="39">
        <v>0</v>
      </c>
      <c r="J30" s="39">
        <v>0</v>
      </c>
      <c r="K30" s="61"/>
      <c r="L30" s="64" t="s">
        <v>77</v>
      </c>
    </row>
    <row r="31" spans="1:12" ht="16.5" x14ac:dyDescent="0.25">
      <c r="A31" s="24">
        <v>24</v>
      </c>
      <c r="B31" s="29" t="s">
        <v>46</v>
      </c>
      <c r="C31" s="29" t="s">
        <v>47</v>
      </c>
      <c r="D31" s="25">
        <v>3530</v>
      </c>
      <c r="E31" s="25">
        <v>250</v>
      </c>
      <c r="F31" s="25">
        <v>200</v>
      </c>
      <c r="G31" s="26" t="s">
        <v>60</v>
      </c>
      <c r="H31" s="25">
        <v>706.24</v>
      </c>
      <c r="I31" s="39">
        <v>0</v>
      </c>
      <c r="J31" s="39">
        <v>0</v>
      </c>
      <c r="K31" s="61"/>
      <c r="L31" s="64" t="s">
        <v>77</v>
      </c>
    </row>
    <row r="32" spans="1:12" ht="16.5" x14ac:dyDescent="0.25">
      <c r="A32" s="24">
        <v>25</v>
      </c>
      <c r="B32" s="29" t="s">
        <v>48</v>
      </c>
      <c r="C32" s="29" t="s">
        <v>42</v>
      </c>
      <c r="D32" s="25">
        <v>3441</v>
      </c>
      <c r="E32" s="25">
        <v>250</v>
      </c>
      <c r="F32" s="25">
        <v>200</v>
      </c>
      <c r="G32" s="26" t="s">
        <v>60</v>
      </c>
      <c r="H32" s="25">
        <v>0</v>
      </c>
      <c r="I32" s="39">
        <v>0</v>
      </c>
      <c r="J32" s="39">
        <v>250</v>
      </c>
      <c r="K32" s="61"/>
      <c r="L32" s="64" t="s">
        <v>77</v>
      </c>
    </row>
    <row r="33" spans="1:12" ht="16.5" x14ac:dyDescent="0.25">
      <c r="A33" s="24">
        <v>26</v>
      </c>
      <c r="B33" s="29" t="s">
        <v>49</v>
      </c>
      <c r="C33" s="29" t="s">
        <v>42</v>
      </c>
      <c r="D33" s="25">
        <v>3441</v>
      </c>
      <c r="E33" s="25">
        <v>250</v>
      </c>
      <c r="F33" s="25">
        <v>200</v>
      </c>
      <c r="G33" s="26" t="s">
        <v>60</v>
      </c>
      <c r="H33" s="25">
        <v>559.26</v>
      </c>
      <c r="I33" s="39">
        <v>0</v>
      </c>
      <c r="J33" s="39">
        <v>0</v>
      </c>
      <c r="K33" s="61"/>
      <c r="L33" s="64" t="s">
        <v>77</v>
      </c>
    </row>
    <row r="34" spans="1:12" ht="16.5" x14ac:dyDescent="0.25">
      <c r="A34" s="24">
        <v>27</v>
      </c>
      <c r="B34" s="29" t="s">
        <v>50</v>
      </c>
      <c r="C34" s="29" t="s">
        <v>42</v>
      </c>
      <c r="D34" s="25">
        <v>3441</v>
      </c>
      <c r="E34" s="25">
        <v>250</v>
      </c>
      <c r="F34" s="25">
        <v>200</v>
      </c>
      <c r="G34" s="26" t="s">
        <v>60</v>
      </c>
      <c r="H34" s="25">
        <v>279.63</v>
      </c>
      <c r="I34" s="39">
        <v>0</v>
      </c>
      <c r="J34" s="39">
        <v>0</v>
      </c>
      <c r="K34" s="61"/>
      <c r="L34" s="64" t="s">
        <v>77</v>
      </c>
    </row>
    <row r="35" spans="1:12" ht="16.5" x14ac:dyDescent="0.25">
      <c r="A35" s="24">
        <v>28</v>
      </c>
      <c r="B35" s="29" t="s">
        <v>51</v>
      </c>
      <c r="C35" s="29" t="s">
        <v>42</v>
      </c>
      <c r="D35" s="25">
        <v>3441</v>
      </c>
      <c r="E35" s="25">
        <v>250</v>
      </c>
      <c r="F35" s="25">
        <v>200</v>
      </c>
      <c r="G35" s="26" t="s">
        <v>60</v>
      </c>
      <c r="H35" s="25">
        <v>1118.52</v>
      </c>
      <c r="I35" s="39">
        <v>0</v>
      </c>
      <c r="J35" s="39">
        <v>0</v>
      </c>
      <c r="K35" s="61"/>
      <c r="L35" s="64" t="s">
        <v>77</v>
      </c>
    </row>
    <row r="36" spans="1:12" ht="16.5" x14ac:dyDescent="0.25">
      <c r="A36" s="24">
        <v>29</v>
      </c>
      <c r="B36" s="29" t="s">
        <v>52</v>
      </c>
      <c r="C36" s="29" t="s">
        <v>42</v>
      </c>
      <c r="D36" s="25">
        <v>3441</v>
      </c>
      <c r="E36" s="25">
        <v>250</v>
      </c>
      <c r="F36" s="25">
        <v>200</v>
      </c>
      <c r="G36" s="26" t="s">
        <v>60</v>
      </c>
      <c r="H36" s="25">
        <v>838.89</v>
      </c>
      <c r="I36" s="39">
        <v>0</v>
      </c>
      <c r="J36" s="39">
        <v>0</v>
      </c>
      <c r="K36" s="61"/>
      <c r="L36" s="64" t="s">
        <v>77</v>
      </c>
    </row>
    <row r="37" spans="1:12" ht="16.5" x14ac:dyDescent="0.25">
      <c r="A37" s="24">
        <v>30</v>
      </c>
      <c r="B37" s="29" t="s">
        <v>53</v>
      </c>
      <c r="C37" s="29" t="s">
        <v>42</v>
      </c>
      <c r="D37" s="25">
        <v>3441</v>
      </c>
      <c r="E37" s="25">
        <v>250</v>
      </c>
      <c r="F37" s="25">
        <v>200</v>
      </c>
      <c r="G37" s="26" t="s">
        <v>60</v>
      </c>
      <c r="H37" s="25">
        <v>645.29999999999995</v>
      </c>
      <c r="I37" s="39">
        <v>0</v>
      </c>
      <c r="J37" s="39">
        <v>0</v>
      </c>
      <c r="K37" s="61"/>
      <c r="L37" s="64" t="s">
        <v>77</v>
      </c>
    </row>
    <row r="38" spans="1:12" ht="16.5" x14ac:dyDescent="0.25">
      <c r="A38" s="24">
        <v>31</v>
      </c>
      <c r="B38" s="29" t="s">
        <v>54</v>
      </c>
      <c r="C38" s="29" t="s">
        <v>42</v>
      </c>
      <c r="D38" s="25">
        <v>3441</v>
      </c>
      <c r="E38" s="25">
        <v>250</v>
      </c>
      <c r="F38" s="25">
        <v>200</v>
      </c>
      <c r="G38" s="26" t="s">
        <v>60</v>
      </c>
      <c r="H38" s="25">
        <v>645.29999999999995</v>
      </c>
      <c r="I38" s="39">
        <v>0</v>
      </c>
      <c r="J38" s="39">
        <v>0</v>
      </c>
      <c r="K38" s="61"/>
      <c r="L38" s="64" t="s">
        <v>77</v>
      </c>
    </row>
    <row r="39" spans="1:12" ht="16.5" x14ac:dyDescent="0.25">
      <c r="A39" s="24">
        <v>32</v>
      </c>
      <c r="B39" s="29" t="s">
        <v>55</v>
      </c>
      <c r="C39" s="29" t="s">
        <v>42</v>
      </c>
      <c r="D39" s="25">
        <v>3441</v>
      </c>
      <c r="E39" s="25">
        <v>250</v>
      </c>
      <c r="F39" s="25">
        <v>200</v>
      </c>
      <c r="G39" s="26" t="s">
        <v>60</v>
      </c>
      <c r="H39" s="25">
        <v>752.85</v>
      </c>
      <c r="I39" s="39">
        <v>0</v>
      </c>
      <c r="J39" s="39">
        <v>0</v>
      </c>
      <c r="K39" s="61"/>
      <c r="L39" s="64" t="s">
        <v>77</v>
      </c>
    </row>
    <row r="40" spans="1:12" ht="16.5" x14ac:dyDescent="0.25">
      <c r="A40" s="24">
        <v>33</v>
      </c>
      <c r="B40" s="29" t="s">
        <v>56</v>
      </c>
      <c r="C40" s="30" t="s">
        <v>57</v>
      </c>
      <c r="D40" s="25">
        <v>3441</v>
      </c>
      <c r="E40" s="25">
        <v>250</v>
      </c>
      <c r="F40" s="25">
        <v>200</v>
      </c>
      <c r="G40" s="26" t="s">
        <v>60</v>
      </c>
      <c r="H40" s="25">
        <v>344.16</v>
      </c>
      <c r="I40" s="39">
        <v>0</v>
      </c>
      <c r="J40" s="39">
        <v>0</v>
      </c>
      <c r="K40" s="61"/>
      <c r="L40" s="64" t="s">
        <v>77</v>
      </c>
    </row>
    <row r="41" spans="1:12" ht="16.5" x14ac:dyDescent="0.3">
      <c r="A41" s="50">
        <v>34</v>
      </c>
      <c r="B41" s="49" t="s">
        <v>71</v>
      </c>
      <c r="C41" s="27" t="s">
        <v>72</v>
      </c>
      <c r="D41" s="25">
        <v>3530</v>
      </c>
      <c r="E41" s="25">
        <v>250</v>
      </c>
      <c r="F41" s="25">
        <v>200</v>
      </c>
      <c r="G41" s="25" t="s">
        <v>60</v>
      </c>
      <c r="H41" s="60"/>
      <c r="I41" s="61"/>
      <c r="J41" s="66"/>
      <c r="K41" s="48">
        <v>3100</v>
      </c>
      <c r="L41" s="65" t="s">
        <v>78</v>
      </c>
    </row>
    <row r="42" spans="1:12" ht="16.5" x14ac:dyDescent="0.3">
      <c r="A42" s="50">
        <v>35</v>
      </c>
      <c r="B42" s="45" t="s">
        <v>66</v>
      </c>
      <c r="C42" s="27" t="s">
        <v>42</v>
      </c>
      <c r="D42" s="59"/>
      <c r="E42" s="59"/>
      <c r="F42" s="59"/>
      <c r="G42" s="25" t="s">
        <v>60</v>
      </c>
      <c r="H42" s="60"/>
      <c r="I42" s="61"/>
      <c r="J42" s="66"/>
      <c r="K42" s="48">
        <v>3100</v>
      </c>
      <c r="L42" s="65">
        <v>189</v>
      </c>
    </row>
    <row r="43" spans="1:12" ht="16.5" x14ac:dyDescent="0.3">
      <c r="A43" s="50">
        <v>36</v>
      </c>
      <c r="B43" s="49" t="s">
        <v>67</v>
      </c>
      <c r="C43" s="27" t="s">
        <v>42</v>
      </c>
      <c r="D43" s="59"/>
      <c r="E43" s="59"/>
      <c r="F43" s="59"/>
      <c r="G43" s="25" t="s">
        <v>60</v>
      </c>
      <c r="H43" s="60"/>
      <c r="I43" s="61"/>
      <c r="J43" s="66"/>
      <c r="K43" s="48">
        <v>3100</v>
      </c>
      <c r="L43" s="65">
        <v>189</v>
      </c>
    </row>
    <row r="44" spans="1:12" ht="16.5" x14ac:dyDescent="0.3">
      <c r="A44" s="50">
        <v>37</v>
      </c>
      <c r="B44" s="49" t="s">
        <v>68</v>
      </c>
      <c r="C44" s="27" t="s">
        <v>42</v>
      </c>
      <c r="D44" s="59"/>
      <c r="E44" s="59"/>
      <c r="F44" s="59"/>
      <c r="G44" s="25" t="s">
        <v>60</v>
      </c>
      <c r="H44" s="60"/>
      <c r="I44" s="61"/>
      <c r="J44" s="66"/>
      <c r="K44" s="48">
        <v>3100</v>
      </c>
      <c r="L44" s="65">
        <v>189</v>
      </c>
    </row>
    <row r="45" spans="1:12" ht="16.5" x14ac:dyDescent="0.3">
      <c r="A45" s="50">
        <v>38</v>
      </c>
      <c r="B45" s="49" t="s">
        <v>73</v>
      </c>
      <c r="C45" s="29" t="s">
        <v>42</v>
      </c>
      <c r="D45" s="63"/>
      <c r="E45" s="63"/>
      <c r="F45" s="63"/>
      <c r="G45" s="25" t="s">
        <v>60</v>
      </c>
      <c r="H45" s="60"/>
      <c r="I45" s="61"/>
      <c r="J45" s="66"/>
      <c r="K45" s="48">
        <v>3100</v>
      </c>
      <c r="L45" s="65">
        <v>189</v>
      </c>
    </row>
    <row r="46" spans="1:12" ht="16.5" x14ac:dyDescent="0.3">
      <c r="A46" s="50">
        <v>39</v>
      </c>
      <c r="B46" s="49" t="s">
        <v>74</v>
      </c>
      <c r="C46" s="29" t="s">
        <v>42</v>
      </c>
      <c r="D46" s="63"/>
      <c r="E46" s="63"/>
      <c r="F46" s="63"/>
      <c r="G46" s="25" t="s">
        <v>60</v>
      </c>
      <c r="H46" s="60"/>
      <c r="I46" s="61"/>
      <c r="J46" s="66"/>
      <c r="K46" s="48">
        <v>3100</v>
      </c>
      <c r="L46" s="65">
        <v>189</v>
      </c>
    </row>
    <row r="47" spans="1:12" ht="16.5" x14ac:dyDescent="0.3">
      <c r="A47" s="50">
        <v>40</v>
      </c>
      <c r="B47" s="49" t="s">
        <v>75</v>
      </c>
      <c r="C47" s="29" t="s">
        <v>42</v>
      </c>
      <c r="D47" s="63"/>
      <c r="E47" s="63"/>
      <c r="F47" s="63"/>
      <c r="G47" s="25" t="s">
        <v>60</v>
      </c>
      <c r="H47" s="60"/>
      <c r="I47" s="61"/>
      <c r="J47" s="66"/>
      <c r="K47" s="48">
        <v>3100</v>
      </c>
      <c r="L47" s="65">
        <v>189</v>
      </c>
    </row>
  </sheetData>
  <mergeCells count="1">
    <mergeCell ref="C2:G2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2B8D-737E-473B-A425-B01750EE1CA5}">
  <dimension ref="A1:L47"/>
  <sheetViews>
    <sheetView topLeftCell="A22" workbookViewId="0">
      <selection activeCell="A41" sqref="A41:J47"/>
    </sheetView>
  </sheetViews>
  <sheetFormatPr baseColWidth="10" defaultRowHeight="15" x14ac:dyDescent="0.25"/>
  <cols>
    <col min="2" max="2" width="34" customWidth="1"/>
    <col min="3" max="3" width="37.85546875" customWidth="1"/>
    <col min="4" max="4" width="13.85546875" style="15" customWidth="1"/>
    <col min="5" max="5" width="11.42578125" style="15"/>
    <col min="6" max="6" width="13.5703125" style="15" customWidth="1"/>
    <col min="7" max="7" width="36.28515625" style="15" customWidth="1"/>
    <col min="8" max="8" width="14.7109375" style="15" customWidth="1"/>
    <col min="9" max="9" width="14.85546875" style="15" customWidth="1"/>
    <col min="10" max="10" width="16" style="15" customWidth="1"/>
    <col min="11" max="11" width="22.85546875" customWidth="1"/>
    <col min="12" max="12" width="21.7109375" customWidth="1"/>
  </cols>
  <sheetData>
    <row r="1" spans="1:12" x14ac:dyDescent="0.25">
      <c r="A1" s="1"/>
      <c r="B1" s="1"/>
      <c r="C1" s="2"/>
      <c r="D1" s="14"/>
      <c r="E1" s="14"/>
      <c r="F1" s="14"/>
      <c r="G1" s="14"/>
    </row>
    <row r="2" spans="1:12" ht="15.75" x14ac:dyDescent="0.25">
      <c r="A2" s="4"/>
      <c r="B2" s="4"/>
      <c r="C2" s="67"/>
      <c r="D2" s="67"/>
      <c r="E2" s="67"/>
      <c r="F2" s="67"/>
      <c r="G2" s="67"/>
    </row>
    <row r="3" spans="1:12" ht="15.75" x14ac:dyDescent="0.25">
      <c r="A3" s="4" t="s">
        <v>0</v>
      </c>
      <c r="B3" s="4"/>
      <c r="C3" s="5"/>
      <c r="D3" s="16"/>
      <c r="E3" s="16"/>
      <c r="F3" s="16"/>
      <c r="G3" s="16"/>
    </row>
    <row r="4" spans="1:12" ht="15.75" x14ac:dyDescent="0.25">
      <c r="A4" s="4" t="s">
        <v>1</v>
      </c>
      <c r="B4" s="4"/>
      <c r="C4" s="5"/>
      <c r="D4" s="16"/>
      <c r="E4" s="16"/>
      <c r="F4" s="16"/>
      <c r="G4" s="16"/>
    </row>
    <row r="5" spans="1:12" ht="15.75" x14ac:dyDescent="0.25">
      <c r="A5" s="4" t="s">
        <v>80</v>
      </c>
      <c r="B5" s="4"/>
      <c r="C5" s="5"/>
      <c r="D5" s="16"/>
      <c r="E5" s="16"/>
      <c r="F5" s="16"/>
      <c r="G5" s="16"/>
    </row>
    <row r="6" spans="1:12" ht="15.75" x14ac:dyDescent="0.25">
      <c r="A6" s="6"/>
      <c r="B6" s="1"/>
      <c r="C6" s="7"/>
      <c r="D6" s="17"/>
      <c r="E6" s="17"/>
      <c r="F6" s="17"/>
      <c r="G6" s="17"/>
    </row>
    <row r="7" spans="1:12" ht="49.5" x14ac:dyDescent="0.25">
      <c r="A7" s="20" t="s">
        <v>2</v>
      </c>
      <c r="B7" s="20" t="s">
        <v>3</v>
      </c>
      <c r="C7" s="21" t="s">
        <v>4</v>
      </c>
      <c r="D7" s="22" t="s">
        <v>5</v>
      </c>
      <c r="E7" s="23" t="s">
        <v>6</v>
      </c>
      <c r="F7" s="23" t="s">
        <v>7</v>
      </c>
      <c r="G7" s="23" t="s">
        <v>8</v>
      </c>
      <c r="H7" s="23" t="s">
        <v>58</v>
      </c>
      <c r="I7" s="23" t="s">
        <v>62</v>
      </c>
      <c r="J7" s="23" t="s">
        <v>63</v>
      </c>
      <c r="K7" s="23" t="s">
        <v>70</v>
      </c>
      <c r="L7" s="23" t="s">
        <v>79</v>
      </c>
    </row>
    <row r="8" spans="1:12" ht="16.5" x14ac:dyDescent="0.25">
      <c r="A8" s="24">
        <v>1</v>
      </c>
      <c r="B8" s="27" t="s">
        <v>9</v>
      </c>
      <c r="C8" s="28" t="s">
        <v>10</v>
      </c>
      <c r="D8" s="25">
        <v>5510</v>
      </c>
      <c r="E8" s="25">
        <v>250</v>
      </c>
      <c r="F8" s="25">
        <v>200</v>
      </c>
      <c r="G8" s="26" t="s">
        <v>60</v>
      </c>
      <c r="H8" s="25">
        <v>0</v>
      </c>
      <c r="I8" s="25">
        <v>0</v>
      </c>
      <c r="J8" s="39">
        <v>0</v>
      </c>
      <c r="K8" s="61"/>
      <c r="L8" s="64" t="s">
        <v>77</v>
      </c>
    </row>
    <row r="9" spans="1:12" ht="16.5" x14ac:dyDescent="0.25">
      <c r="A9" s="24">
        <v>2</v>
      </c>
      <c r="B9" s="27" t="s">
        <v>11</v>
      </c>
      <c r="C9" s="29" t="s">
        <v>12</v>
      </c>
      <c r="D9" s="25">
        <v>4410</v>
      </c>
      <c r="E9" s="25">
        <v>250</v>
      </c>
      <c r="F9" s="25">
        <v>200</v>
      </c>
      <c r="G9" s="26" t="s">
        <v>60</v>
      </c>
      <c r="H9" s="25">
        <v>0</v>
      </c>
      <c r="I9" s="25">
        <v>0</v>
      </c>
      <c r="J9" s="39">
        <v>0</v>
      </c>
      <c r="K9" s="61"/>
      <c r="L9" s="64" t="s">
        <v>77</v>
      </c>
    </row>
    <row r="10" spans="1:12" ht="16.5" x14ac:dyDescent="0.25">
      <c r="A10" s="24">
        <v>3</v>
      </c>
      <c r="B10" s="27" t="s">
        <v>13</v>
      </c>
      <c r="C10" s="29" t="s">
        <v>14</v>
      </c>
      <c r="D10" s="25">
        <v>3680</v>
      </c>
      <c r="E10" s="25">
        <v>250</v>
      </c>
      <c r="F10" s="25">
        <v>200</v>
      </c>
      <c r="G10" s="26" t="s">
        <v>60</v>
      </c>
      <c r="H10" s="25">
        <v>0</v>
      </c>
      <c r="I10" s="25">
        <v>0</v>
      </c>
      <c r="J10" s="39">
        <v>0</v>
      </c>
      <c r="K10" s="61"/>
      <c r="L10" s="64" t="s">
        <v>77</v>
      </c>
    </row>
    <row r="11" spans="1:12" ht="16.5" x14ac:dyDescent="0.25">
      <c r="A11" s="24">
        <v>4</v>
      </c>
      <c r="B11" s="27" t="s">
        <v>15</v>
      </c>
      <c r="C11" s="29" t="s">
        <v>14</v>
      </c>
      <c r="D11" s="25">
        <v>3680</v>
      </c>
      <c r="E11" s="25">
        <v>250</v>
      </c>
      <c r="F11" s="25">
        <v>200</v>
      </c>
      <c r="G11" s="26" t="s">
        <v>60</v>
      </c>
      <c r="H11" s="25">
        <v>0</v>
      </c>
      <c r="I11" s="25">
        <v>0</v>
      </c>
      <c r="J11" s="39">
        <v>0</v>
      </c>
      <c r="K11" s="61"/>
      <c r="L11" s="64" t="s">
        <v>77</v>
      </c>
    </row>
    <row r="12" spans="1:12" ht="16.5" x14ac:dyDescent="0.25">
      <c r="A12" s="24">
        <v>5</v>
      </c>
      <c r="B12" s="27" t="s">
        <v>16</v>
      </c>
      <c r="C12" s="29" t="s">
        <v>17</v>
      </c>
      <c r="D12" s="25">
        <v>3580</v>
      </c>
      <c r="E12" s="25">
        <v>250</v>
      </c>
      <c r="F12" s="25">
        <v>200</v>
      </c>
      <c r="G12" s="26" t="s">
        <v>60</v>
      </c>
      <c r="H12" s="25">
        <v>0</v>
      </c>
      <c r="I12" s="25">
        <v>375</v>
      </c>
      <c r="J12" s="39">
        <v>0</v>
      </c>
      <c r="K12" s="61"/>
      <c r="L12" s="64" t="s">
        <v>77</v>
      </c>
    </row>
    <row r="13" spans="1:12" ht="16.5" x14ac:dyDescent="0.25">
      <c r="A13" s="24">
        <v>6</v>
      </c>
      <c r="B13" s="27" t="s">
        <v>18</v>
      </c>
      <c r="C13" s="29" t="s">
        <v>19</v>
      </c>
      <c r="D13" s="25">
        <v>3431</v>
      </c>
      <c r="E13" s="25">
        <v>250</v>
      </c>
      <c r="F13" s="25">
        <v>200</v>
      </c>
      <c r="G13" s="26" t="s">
        <v>60</v>
      </c>
      <c r="H13" s="25">
        <v>0</v>
      </c>
      <c r="I13" s="25">
        <v>0</v>
      </c>
      <c r="J13" s="39">
        <v>0</v>
      </c>
      <c r="K13" s="61"/>
      <c r="L13" s="64" t="s">
        <v>77</v>
      </c>
    </row>
    <row r="14" spans="1:12" ht="16.5" x14ac:dyDescent="0.25">
      <c r="A14" s="24">
        <v>7</v>
      </c>
      <c r="B14" s="27" t="s">
        <v>20</v>
      </c>
      <c r="C14" s="29" t="s">
        <v>21</v>
      </c>
      <c r="D14" s="25">
        <v>3580</v>
      </c>
      <c r="E14" s="25">
        <v>250</v>
      </c>
      <c r="F14" s="25">
        <v>200</v>
      </c>
      <c r="G14" s="26" t="s">
        <v>60</v>
      </c>
      <c r="H14" s="25">
        <v>0</v>
      </c>
      <c r="I14" s="25">
        <v>0</v>
      </c>
      <c r="J14" s="39">
        <v>0</v>
      </c>
      <c r="K14" s="61"/>
      <c r="L14" s="64" t="s">
        <v>77</v>
      </c>
    </row>
    <row r="15" spans="1:12" ht="16.5" x14ac:dyDescent="0.25">
      <c r="A15" s="24">
        <v>8</v>
      </c>
      <c r="B15" s="27" t="s">
        <v>22</v>
      </c>
      <c r="C15" s="29" t="s">
        <v>23</v>
      </c>
      <c r="D15" s="25">
        <v>3431</v>
      </c>
      <c r="E15" s="25">
        <v>250</v>
      </c>
      <c r="F15" s="25">
        <v>200</v>
      </c>
      <c r="G15" s="26" t="s">
        <v>60</v>
      </c>
      <c r="H15" s="25">
        <v>0</v>
      </c>
      <c r="I15" s="25">
        <v>0</v>
      </c>
      <c r="J15" s="39">
        <v>0</v>
      </c>
      <c r="K15" s="61"/>
      <c r="L15" s="64" t="s">
        <v>77</v>
      </c>
    </row>
    <row r="16" spans="1:12" ht="16.5" x14ac:dyDescent="0.25">
      <c r="A16" s="24">
        <v>9</v>
      </c>
      <c r="B16" s="27" t="s">
        <v>24</v>
      </c>
      <c r="C16" s="29" t="s">
        <v>25</v>
      </c>
      <c r="D16" s="25">
        <v>3780</v>
      </c>
      <c r="E16" s="25">
        <v>250</v>
      </c>
      <c r="F16" s="25">
        <v>200</v>
      </c>
      <c r="G16" s="26" t="s">
        <v>60</v>
      </c>
      <c r="H16" s="25">
        <v>1228.76</v>
      </c>
      <c r="I16" s="25">
        <v>0</v>
      </c>
      <c r="J16" s="39">
        <v>0</v>
      </c>
      <c r="K16" s="61"/>
      <c r="L16" s="64" t="s">
        <v>77</v>
      </c>
    </row>
    <row r="17" spans="1:12" ht="16.5" x14ac:dyDescent="0.25">
      <c r="A17" s="24">
        <v>10</v>
      </c>
      <c r="B17" s="27" t="s">
        <v>26</v>
      </c>
      <c r="C17" s="29" t="s">
        <v>25</v>
      </c>
      <c r="D17" s="25">
        <v>3780</v>
      </c>
      <c r="E17" s="25">
        <v>250</v>
      </c>
      <c r="F17" s="25">
        <v>200</v>
      </c>
      <c r="G17" s="26" t="s">
        <v>60</v>
      </c>
      <c r="H17" s="25">
        <v>803.42</v>
      </c>
      <c r="I17" s="25"/>
      <c r="J17" s="39">
        <v>250</v>
      </c>
      <c r="K17" s="61"/>
      <c r="L17" s="64" t="s">
        <v>77</v>
      </c>
    </row>
    <row r="18" spans="1:12" ht="16.5" x14ac:dyDescent="0.25">
      <c r="A18" s="24">
        <v>11</v>
      </c>
      <c r="B18" s="27" t="s">
        <v>27</v>
      </c>
      <c r="C18" s="29" t="s">
        <v>23</v>
      </c>
      <c r="D18" s="25">
        <v>3431</v>
      </c>
      <c r="E18" s="25">
        <v>250</v>
      </c>
      <c r="F18" s="25">
        <v>200</v>
      </c>
      <c r="G18" s="26" t="s">
        <v>60</v>
      </c>
      <c r="H18" s="25">
        <v>0</v>
      </c>
      <c r="I18" s="25">
        <v>375</v>
      </c>
      <c r="J18" s="39">
        <v>0</v>
      </c>
      <c r="K18" s="61"/>
      <c r="L18" s="64" t="s">
        <v>77</v>
      </c>
    </row>
    <row r="19" spans="1:12" ht="16.5" x14ac:dyDescent="0.25">
      <c r="A19" s="24">
        <v>12</v>
      </c>
      <c r="B19" s="27" t="s">
        <v>28</v>
      </c>
      <c r="C19" s="29" t="s">
        <v>25</v>
      </c>
      <c r="D19" s="25">
        <v>3780</v>
      </c>
      <c r="E19" s="25">
        <v>250</v>
      </c>
      <c r="F19" s="25">
        <v>200</v>
      </c>
      <c r="G19" s="26" t="s">
        <v>60</v>
      </c>
      <c r="H19" s="25">
        <v>401.71</v>
      </c>
      <c r="I19" s="25">
        <v>0</v>
      </c>
      <c r="J19" s="39">
        <v>0</v>
      </c>
      <c r="K19" s="61"/>
      <c r="L19" s="64" t="s">
        <v>77</v>
      </c>
    </row>
    <row r="20" spans="1:12" ht="16.5" x14ac:dyDescent="0.25">
      <c r="A20" s="24">
        <v>13</v>
      </c>
      <c r="B20" s="27" t="s">
        <v>29</v>
      </c>
      <c r="C20" s="29" t="s">
        <v>30</v>
      </c>
      <c r="D20" s="25">
        <v>3690</v>
      </c>
      <c r="E20" s="25">
        <v>250</v>
      </c>
      <c r="F20" s="25">
        <v>200</v>
      </c>
      <c r="G20" s="26" t="s">
        <v>60</v>
      </c>
      <c r="H20" s="25">
        <v>0</v>
      </c>
      <c r="I20" s="25">
        <v>375</v>
      </c>
      <c r="J20" s="39">
        <v>0</v>
      </c>
      <c r="K20" s="61"/>
      <c r="L20" s="64" t="s">
        <v>77</v>
      </c>
    </row>
    <row r="21" spans="1:12" ht="16.5" x14ac:dyDescent="0.25">
      <c r="A21" s="24">
        <v>14</v>
      </c>
      <c r="B21" s="27" t="s">
        <v>31</v>
      </c>
      <c r="C21" s="29" t="s">
        <v>32</v>
      </c>
      <c r="D21" s="25">
        <v>3431</v>
      </c>
      <c r="E21" s="25">
        <v>250</v>
      </c>
      <c r="F21" s="25">
        <v>200</v>
      </c>
      <c r="G21" s="26" t="s">
        <v>60</v>
      </c>
      <c r="H21" s="25">
        <v>0</v>
      </c>
      <c r="I21" s="25">
        <v>0</v>
      </c>
      <c r="J21" s="39">
        <v>0</v>
      </c>
      <c r="K21" s="61"/>
      <c r="L21" s="64" t="s">
        <v>77</v>
      </c>
    </row>
    <row r="22" spans="1:12" ht="16.5" x14ac:dyDescent="0.25">
      <c r="A22" s="24">
        <v>15</v>
      </c>
      <c r="B22" s="27" t="s">
        <v>33</v>
      </c>
      <c r="C22" s="29" t="s">
        <v>25</v>
      </c>
      <c r="D22" s="25">
        <v>3780</v>
      </c>
      <c r="E22" s="25">
        <v>250</v>
      </c>
      <c r="F22" s="25">
        <v>200</v>
      </c>
      <c r="G22" s="26" t="s">
        <v>60</v>
      </c>
      <c r="H22" s="25">
        <v>708.9</v>
      </c>
      <c r="I22" s="25">
        <v>0</v>
      </c>
      <c r="J22" s="39">
        <v>0</v>
      </c>
      <c r="K22" s="61"/>
      <c r="L22" s="64" t="s">
        <v>77</v>
      </c>
    </row>
    <row r="23" spans="1:12" ht="16.5" x14ac:dyDescent="0.25">
      <c r="A23" s="24">
        <v>16</v>
      </c>
      <c r="B23" s="27" t="s">
        <v>34</v>
      </c>
      <c r="C23" s="29" t="s">
        <v>35</v>
      </c>
      <c r="D23" s="25">
        <v>3431</v>
      </c>
      <c r="E23" s="25">
        <v>250</v>
      </c>
      <c r="F23" s="25">
        <v>200</v>
      </c>
      <c r="G23" s="26" t="s">
        <v>60</v>
      </c>
      <c r="H23" s="25">
        <v>0</v>
      </c>
      <c r="I23" s="25">
        <v>0</v>
      </c>
      <c r="J23" s="39">
        <v>0</v>
      </c>
      <c r="K23" s="61"/>
      <c r="L23" s="64" t="s">
        <v>77</v>
      </c>
    </row>
    <row r="24" spans="1:12" ht="16.5" x14ac:dyDescent="0.25">
      <c r="A24" s="24">
        <v>17</v>
      </c>
      <c r="B24" s="27" t="s">
        <v>36</v>
      </c>
      <c r="C24" s="29" t="s">
        <v>35</v>
      </c>
      <c r="D24" s="25">
        <v>3431</v>
      </c>
      <c r="E24" s="25">
        <v>250</v>
      </c>
      <c r="F24" s="25">
        <v>200</v>
      </c>
      <c r="G24" s="26" t="s">
        <v>60</v>
      </c>
      <c r="H24" s="25">
        <v>0</v>
      </c>
      <c r="I24" s="25">
        <v>0</v>
      </c>
      <c r="J24" s="39">
        <v>0</v>
      </c>
      <c r="K24" s="61"/>
      <c r="L24" s="64" t="s">
        <v>77</v>
      </c>
    </row>
    <row r="25" spans="1:12" ht="16.5" x14ac:dyDescent="0.25">
      <c r="A25" s="24">
        <v>18</v>
      </c>
      <c r="B25" s="29" t="s">
        <v>37</v>
      </c>
      <c r="C25" s="29" t="s">
        <v>38</v>
      </c>
      <c r="D25" s="25">
        <v>4810</v>
      </c>
      <c r="E25" s="25">
        <v>250</v>
      </c>
      <c r="F25" s="25">
        <v>200</v>
      </c>
      <c r="G25" s="26" t="s">
        <v>60</v>
      </c>
      <c r="H25" s="25">
        <v>0</v>
      </c>
      <c r="I25" s="39">
        <v>0</v>
      </c>
      <c r="J25" s="39">
        <v>0</v>
      </c>
      <c r="K25" s="61"/>
      <c r="L25" s="64" t="s">
        <v>77</v>
      </c>
    </row>
    <row r="26" spans="1:12" ht="16.5" x14ac:dyDescent="0.25">
      <c r="A26" s="24">
        <v>19</v>
      </c>
      <c r="B26" s="29" t="s">
        <v>39</v>
      </c>
      <c r="C26" s="29" t="s">
        <v>40</v>
      </c>
      <c r="D26" s="25">
        <v>3480</v>
      </c>
      <c r="E26" s="25">
        <v>250</v>
      </c>
      <c r="F26" s="25">
        <v>200</v>
      </c>
      <c r="G26" s="26" t="s">
        <v>60</v>
      </c>
      <c r="H26" s="25">
        <v>0</v>
      </c>
      <c r="I26" s="39">
        <v>0</v>
      </c>
      <c r="J26" s="39">
        <v>0</v>
      </c>
      <c r="K26" s="61"/>
      <c r="L26" s="64" t="s">
        <v>77</v>
      </c>
    </row>
    <row r="27" spans="1:12" ht="16.5" x14ac:dyDescent="0.25">
      <c r="A27" s="24">
        <v>20</v>
      </c>
      <c r="B27" s="29" t="s">
        <v>41</v>
      </c>
      <c r="C27" s="29" t="s">
        <v>42</v>
      </c>
      <c r="D27" s="25">
        <v>3441</v>
      </c>
      <c r="E27" s="25">
        <v>250</v>
      </c>
      <c r="F27" s="25">
        <v>200</v>
      </c>
      <c r="G27" s="26" t="s">
        <v>60</v>
      </c>
      <c r="H27" s="25">
        <v>0</v>
      </c>
      <c r="I27" s="39">
        <v>0</v>
      </c>
      <c r="J27" s="39">
        <v>0</v>
      </c>
      <c r="K27" s="61"/>
      <c r="L27" s="64" t="s">
        <v>77</v>
      </c>
    </row>
    <row r="28" spans="1:12" ht="16.5" x14ac:dyDescent="0.25">
      <c r="A28" s="24">
        <v>21</v>
      </c>
      <c r="B28" s="29" t="s">
        <v>43</v>
      </c>
      <c r="C28" s="29" t="s">
        <v>42</v>
      </c>
      <c r="D28" s="25">
        <v>3441</v>
      </c>
      <c r="E28" s="25">
        <v>250</v>
      </c>
      <c r="F28" s="25">
        <v>200</v>
      </c>
      <c r="G28" s="26" t="s">
        <v>60</v>
      </c>
      <c r="H28" s="25">
        <v>0</v>
      </c>
      <c r="I28" s="39">
        <v>0</v>
      </c>
      <c r="J28" s="39">
        <v>0</v>
      </c>
      <c r="K28" s="61"/>
      <c r="L28" s="64" t="s">
        <v>77</v>
      </c>
    </row>
    <row r="29" spans="1:12" ht="16.5" x14ac:dyDescent="0.25">
      <c r="A29" s="24">
        <v>22</v>
      </c>
      <c r="B29" s="29" t="s">
        <v>44</v>
      </c>
      <c r="C29" s="29" t="s">
        <v>42</v>
      </c>
      <c r="D29" s="25">
        <v>3441</v>
      </c>
      <c r="E29" s="25">
        <v>250</v>
      </c>
      <c r="F29" s="25">
        <v>200</v>
      </c>
      <c r="G29" s="26" t="s">
        <v>60</v>
      </c>
      <c r="H29" s="25">
        <v>0</v>
      </c>
      <c r="I29" s="39">
        <v>0</v>
      </c>
      <c r="J29" s="39">
        <v>0</v>
      </c>
      <c r="K29" s="61"/>
      <c r="L29" s="64" t="s">
        <v>77</v>
      </c>
    </row>
    <row r="30" spans="1:12" ht="16.5" x14ac:dyDescent="0.25">
      <c r="A30" s="24">
        <v>23</v>
      </c>
      <c r="B30" s="29" t="s">
        <v>45</v>
      </c>
      <c r="C30" s="29" t="s">
        <v>25</v>
      </c>
      <c r="D30" s="25">
        <v>3780</v>
      </c>
      <c r="E30" s="25">
        <v>250</v>
      </c>
      <c r="F30" s="25">
        <v>200</v>
      </c>
      <c r="G30" s="26" t="s">
        <v>60</v>
      </c>
      <c r="H30" s="25">
        <v>1299.6500000000001</v>
      </c>
      <c r="I30" s="39">
        <v>0</v>
      </c>
      <c r="J30" s="39">
        <v>0</v>
      </c>
      <c r="K30" s="61"/>
      <c r="L30" s="64" t="s">
        <v>77</v>
      </c>
    </row>
    <row r="31" spans="1:12" ht="16.5" x14ac:dyDescent="0.25">
      <c r="A31" s="24">
        <v>24</v>
      </c>
      <c r="B31" s="29" t="s">
        <v>46</v>
      </c>
      <c r="C31" s="29" t="s">
        <v>47</v>
      </c>
      <c r="D31" s="25">
        <v>3530</v>
      </c>
      <c r="E31" s="25">
        <v>250</v>
      </c>
      <c r="F31" s="25">
        <v>200</v>
      </c>
      <c r="G31" s="26" t="s">
        <v>60</v>
      </c>
      <c r="H31" s="25">
        <v>0</v>
      </c>
      <c r="I31" s="39">
        <v>0</v>
      </c>
      <c r="J31" s="39">
        <v>0</v>
      </c>
      <c r="K31" s="61"/>
      <c r="L31" s="64" t="s">
        <v>77</v>
      </c>
    </row>
    <row r="32" spans="1:12" ht="16.5" x14ac:dyDescent="0.25">
      <c r="A32" s="24">
        <v>25</v>
      </c>
      <c r="B32" s="29" t="s">
        <v>48</v>
      </c>
      <c r="C32" s="29" t="s">
        <v>42</v>
      </c>
      <c r="D32" s="25">
        <v>3441</v>
      </c>
      <c r="E32" s="25">
        <v>250</v>
      </c>
      <c r="F32" s="25">
        <v>200</v>
      </c>
      <c r="G32" s="26" t="s">
        <v>60</v>
      </c>
      <c r="H32" s="25">
        <v>0</v>
      </c>
      <c r="I32" s="39">
        <v>0</v>
      </c>
      <c r="J32" s="39">
        <v>0</v>
      </c>
      <c r="K32" s="61"/>
      <c r="L32" s="64" t="s">
        <v>77</v>
      </c>
    </row>
    <row r="33" spans="1:12" ht="16.5" x14ac:dyDescent="0.25">
      <c r="A33" s="24">
        <v>26</v>
      </c>
      <c r="B33" s="29" t="s">
        <v>49</v>
      </c>
      <c r="C33" s="29" t="s">
        <v>42</v>
      </c>
      <c r="D33" s="25">
        <v>3441</v>
      </c>
      <c r="E33" s="25">
        <v>250</v>
      </c>
      <c r="F33" s="25">
        <v>200</v>
      </c>
      <c r="G33" s="26" t="s">
        <v>60</v>
      </c>
      <c r="H33" s="25">
        <v>387.18</v>
      </c>
      <c r="I33" s="39">
        <v>0</v>
      </c>
      <c r="J33" s="39">
        <v>0</v>
      </c>
      <c r="K33" s="61"/>
      <c r="L33" s="64" t="s">
        <v>77</v>
      </c>
    </row>
    <row r="34" spans="1:12" ht="16.5" x14ac:dyDescent="0.25">
      <c r="A34" s="24">
        <v>27</v>
      </c>
      <c r="B34" s="29" t="s">
        <v>50</v>
      </c>
      <c r="C34" s="29" t="s">
        <v>42</v>
      </c>
      <c r="D34" s="25">
        <v>3441</v>
      </c>
      <c r="E34" s="25">
        <v>250</v>
      </c>
      <c r="F34" s="25">
        <v>200</v>
      </c>
      <c r="G34" s="26" t="s">
        <v>60</v>
      </c>
      <c r="H34" s="25">
        <v>0</v>
      </c>
      <c r="I34" s="39">
        <v>0</v>
      </c>
      <c r="J34" s="39">
        <v>0</v>
      </c>
      <c r="K34" s="61"/>
      <c r="L34" s="64" t="s">
        <v>77</v>
      </c>
    </row>
    <row r="35" spans="1:12" ht="16.5" x14ac:dyDescent="0.25">
      <c r="A35" s="24">
        <v>28</v>
      </c>
      <c r="B35" s="29" t="s">
        <v>51</v>
      </c>
      <c r="C35" s="29" t="s">
        <v>42</v>
      </c>
      <c r="D35" s="25">
        <v>3441</v>
      </c>
      <c r="E35" s="25">
        <v>250</v>
      </c>
      <c r="F35" s="25">
        <v>200</v>
      </c>
      <c r="G35" s="26" t="s">
        <v>60</v>
      </c>
      <c r="H35" s="25">
        <v>838.89</v>
      </c>
      <c r="I35" s="39">
        <v>0</v>
      </c>
      <c r="J35" s="39">
        <v>0</v>
      </c>
      <c r="K35" s="61"/>
      <c r="L35" s="64" t="s">
        <v>77</v>
      </c>
    </row>
    <row r="36" spans="1:12" ht="16.5" x14ac:dyDescent="0.25">
      <c r="A36" s="24">
        <v>29</v>
      </c>
      <c r="B36" s="29" t="s">
        <v>52</v>
      </c>
      <c r="C36" s="29" t="s">
        <v>42</v>
      </c>
      <c r="D36" s="25">
        <v>3441</v>
      </c>
      <c r="E36" s="25">
        <v>250</v>
      </c>
      <c r="F36" s="25">
        <v>200</v>
      </c>
      <c r="G36" s="26" t="s">
        <v>60</v>
      </c>
      <c r="H36" s="25">
        <v>172.08</v>
      </c>
      <c r="I36" s="39">
        <v>0</v>
      </c>
      <c r="J36" s="39">
        <v>0</v>
      </c>
      <c r="K36" s="61"/>
      <c r="L36" s="64" t="s">
        <v>77</v>
      </c>
    </row>
    <row r="37" spans="1:12" ht="16.5" x14ac:dyDescent="0.25">
      <c r="A37" s="24">
        <v>30</v>
      </c>
      <c r="B37" s="29" t="s">
        <v>53</v>
      </c>
      <c r="C37" s="29" t="s">
        <v>42</v>
      </c>
      <c r="D37" s="25">
        <v>3441</v>
      </c>
      <c r="E37" s="25">
        <v>250</v>
      </c>
      <c r="F37" s="25">
        <v>200</v>
      </c>
      <c r="G37" s="26" t="s">
        <v>60</v>
      </c>
      <c r="H37" s="25">
        <v>0</v>
      </c>
      <c r="I37" s="39">
        <v>0</v>
      </c>
      <c r="J37" s="39">
        <v>0</v>
      </c>
      <c r="K37" s="61"/>
      <c r="L37" s="64" t="s">
        <v>77</v>
      </c>
    </row>
    <row r="38" spans="1:12" ht="16.5" x14ac:dyDescent="0.25">
      <c r="A38" s="24">
        <v>31</v>
      </c>
      <c r="B38" s="29" t="s">
        <v>54</v>
      </c>
      <c r="C38" s="29" t="s">
        <v>42</v>
      </c>
      <c r="D38" s="25">
        <v>3441</v>
      </c>
      <c r="E38" s="25">
        <v>250</v>
      </c>
      <c r="F38" s="25">
        <v>200</v>
      </c>
      <c r="G38" s="26" t="s">
        <v>60</v>
      </c>
      <c r="H38" s="25">
        <v>752.85</v>
      </c>
      <c r="I38" s="39">
        <v>0</v>
      </c>
      <c r="J38" s="39">
        <v>0</v>
      </c>
      <c r="K38" s="61"/>
      <c r="L38" s="64" t="s">
        <v>77</v>
      </c>
    </row>
    <row r="39" spans="1:12" ht="16.5" x14ac:dyDescent="0.25">
      <c r="A39" s="24">
        <v>32</v>
      </c>
      <c r="B39" s="29" t="s">
        <v>55</v>
      </c>
      <c r="C39" s="29" t="s">
        <v>42</v>
      </c>
      <c r="D39" s="25">
        <v>3441</v>
      </c>
      <c r="E39" s="25">
        <v>250</v>
      </c>
      <c r="F39" s="25">
        <v>200</v>
      </c>
      <c r="G39" s="26" t="s">
        <v>60</v>
      </c>
      <c r="H39" s="25">
        <v>344.16</v>
      </c>
      <c r="I39" s="39">
        <v>0</v>
      </c>
      <c r="J39" s="39">
        <v>0</v>
      </c>
      <c r="K39" s="61"/>
      <c r="L39" s="64" t="s">
        <v>77</v>
      </c>
    </row>
    <row r="40" spans="1:12" ht="16.5" x14ac:dyDescent="0.25">
      <c r="A40" s="24">
        <v>33</v>
      </c>
      <c r="B40" s="29" t="s">
        <v>56</v>
      </c>
      <c r="C40" s="30" t="s">
        <v>57</v>
      </c>
      <c r="D40" s="25">
        <v>3441</v>
      </c>
      <c r="E40" s="25">
        <v>250</v>
      </c>
      <c r="F40" s="25">
        <v>200</v>
      </c>
      <c r="G40" s="26" t="s">
        <v>60</v>
      </c>
      <c r="H40" s="25">
        <v>430.2</v>
      </c>
      <c r="I40" s="39">
        <v>0</v>
      </c>
      <c r="J40" s="39">
        <v>0</v>
      </c>
      <c r="K40" s="61"/>
      <c r="L40" s="64" t="s">
        <v>77</v>
      </c>
    </row>
    <row r="41" spans="1:12" ht="16.5" x14ac:dyDescent="0.3">
      <c r="A41" s="50">
        <v>34</v>
      </c>
      <c r="B41" s="49" t="s">
        <v>71</v>
      </c>
      <c r="C41" s="27" t="s">
        <v>72</v>
      </c>
      <c r="D41" s="25">
        <v>3530</v>
      </c>
      <c r="E41" s="25">
        <v>250</v>
      </c>
      <c r="F41" s="25">
        <v>200</v>
      </c>
      <c r="G41" s="25" t="s">
        <v>60</v>
      </c>
      <c r="H41" s="60"/>
      <c r="I41" s="61"/>
      <c r="J41" s="66"/>
      <c r="K41" s="48">
        <v>3100</v>
      </c>
      <c r="L41" s="65" t="s">
        <v>78</v>
      </c>
    </row>
    <row r="42" spans="1:12" ht="16.5" x14ac:dyDescent="0.3">
      <c r="A42" s="50">
        <v>35</v>
      </c>
      <c r="B42" s="45" t="s">
        <v>66</v>
      </c>
      <c r="C42" s="27" t="s">
        <v>42</v>
      </c>
      <c r="D42" s="59"/>
      <c r="E42" s="59"/>
      <c r="F42" s="59"/>
      <c r="G42" s="25" t="s">
        <v>60</v>
      </c>
      <c r="H42" s="60"/>
      <c r="I42" s="61"/>
      <c r="J42" s="66"/>
      <c r="K42" s="48">
        <v>3100</v>
      </c>
      <c r="L42" s="65">
        <v>189</v>
      </c>
    </row>
    <row r="43" spans="1:12" ht="16.5" x14ac:dyDescent="0.3">
      <c r="A43" s="50">
        <v>36</v>
      </c>
      <c r="B43" s="49" t="s">
        <v>67</v>
      </c>
      <c r="C43" s="27" t="s">
        <v>42</v>
      </c>
      <c r="D43" s="59"/>
      <c r="E43" s="59"/>
      <c r="F43" s="59"/>
      <c r="G43" s="25" t="s">
        <v>60</v>
      </c>
      <c r="H43" s="60"/>
      <c r="I43" s="61"/>
      <c r="J43" s="66"/>
      <c r="K43" s="48">
        <v>3100</v>
      </c>
      <c r="L43" s="65">
        <v>189</v>
      </c>
    </row>
    <row r="44" spans="1:12" ht="16.5" x14ac:dyDescent="0.3">
      <c r="A44" s="50">
        <v>37</v>
      </c>
      <c r="B44" s="49" t="s">
        <v>68</v>
      </c>
      <c r="C44" s="27" t="s">
        <v>42</v>
      </c>
      <c r="D44" s="59"/>
      <c r="E44" s="59"/>
      <c r="F44" s="59"/>
      <c r="G44" s="25" t="s">
        <v>60</v>
      </c>
      <c r="H44" s="60"/>
      <c r="I44" s="61"/>
      <c r="J44" s="66"/>
      <c r="K44" s="48">
        <v>3100</v>
      </c>
      <c r="L44" s="65">
        <v>189</v>
      </c>
    </row>
    <row r="45" spans="1:12" ht="16.5" x14ac:dyDescent="0.3">
      <c r="A45" s="50">
        <v>38</v>
      </c>
      <c r="B45" s="49" t="s">
        <v>73</v>
      </c>
      <c r="C45" s="29" t="s">
        <v>42</v>
      </c>
      <c r="D45" s="63"/>
      <c r="E45" s="63"/>
      <c r="F45" s="63"/>
      <c r="G45" s="25" t="s">
        <v>60</v>
      </c>
      <c r="H45" s="60"/>
      <c r="I45" s="61"/>
      <c r="J45" s="66"/>
      <c r="K45" s="48">
        <v>3100</v>
      </c>
      <c r="L45" s="65">
        <v>189</v>
      </c>
    </row>
    <row r="46" spans="1:12" ht="16.5" x14ac:dyDescent="0.3">
      <c r="A46" s="50">
        <v>39</v>
      </c>
      <c r="B46" s="49" t="s">
        <v>74</v>
      </c>
      <c r="C46" s="29" t="s">
        <v>42</v>
      </c>
      <c r="D46" s="63"/>
      <c r="E46" s="63"/>
      <c r="F46" s="63"/>
      <c r="G46" s="25" t="s">
        <v>60</v>
      </c>
      <c r="H46" s="60"/>
      <c r="I46" s="61"/>
      <c r="J46" s="66"/>
      <c r="K46" s="48">
        <v>3100</v>
      </c>
      <c r="L46" s="65">
        <v>189</v>
      </c>
    </row>
    <row r="47" spans="1:12" ht="16.5" x14ac:dyDescent="0.3">
      <c r="A47" s="50">
        <v>40</v>
      </c>
      <c r="B47" s="49" t="s">
        <v>75</v>
      </c>
      <c r="C47" s="29" t="s">
        <v>42</v>
      </c>
      <c r="D47" s="63"/>
      <c r="E47" s="63"/>
      <c r="F47" s="63"/>
      <c r="G47" s="25" t="s">
        <v>60</v>
      </c>
      <c r="H47" s="60"/>
      <c r="I47" s="61"/>
      <c r="J47" s="66"/>
      <c r="K47" s="48">
        <v>3100</v>
      </c>
      <c r="L47" s="65">
        <v>189</v>
      </c>
    </row>
  </sheetData>
  <mergeCells count="1">
    <mergeCell ref="C2:G2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7960-DA19-482C-9066-37582B411540}">
  <dimension ref="A2:L47"/>
  <sheetViews>
    <sheetView tabSelected="1" topLeftCell="A25" workbookViewId="0">
      <selection activeCell="G12" sqref="G12"/>
    </sheetView>
  </sheetViews>
  <sheetFormatPr baseColWidth="10" defaultRowHeight="15" x14ac:dyDescent="0.25"/>
  <cols>
    <col min="1" max="1" width="7.42578125" customWidth="1"/>
    <col min="2" max="2" width="32.42578125" customWidth="1"/>
    <col min="3" max="3" width="26.28515625" customWidth="1"/>
    <col min="4" max="4" width="16.7109375" customWidth="1"/>
    <col min="5" max="5" width="13.7109375" customWidth="1"/>
    <col min="6" max="6" width="16" customWidth="1"/>
    <col min="7" max="7" width="26.42578125" customWidth="1"/>
    <col min="8" max="8" width="20.140625" customWidth="1"/>
    <col min="9" max="10" width="15.140625" customWidth="1"/>
    <col min="11" max="11" width="23" customWidth="1"/>
    <col min="12" max="12" width="27.42578125" customWidth="1"/>
  </cols>
  <sheetData>
    <row r="2" spans="1:12" x14ac:dyDescent="0.25">
      <c r="A2" s="75" t="s">
        <v>84</v>
      </c>
      <c r="B2" s="75"/>
    </row>
    <row r="3" spans="1:12" x14ac:dyDescent="0.25">
      <c r="A3" s="75" t="s">
        <v>85</v>
      </c>
      <c r="B3" s="75"/>
    </row>
    <row r="4" spans="1:12" x14ac:dyDescent="0.25">
      <c r="A4" s="76" t="s">
        <v>86</v>
      </c>
      <c r="B4" s="77">
        <v>2023</v>
      </c>
    </row>
    <row r="7" spans="1:12" ht="49.5" x14ac:dyDescent="0.25">
      <c r="A7" s="20" t="s">
        <v>2</v>
      </c>
      <c r="B7" s="20" t="s">
        <v>3</v>
      </c>
      <c r="C7" s="21" t="s">
        <v>4</v>
      </c>
      <c r="D7" s="22" t="s">
        <v>5</v>
      </c>
      <c r="E7" s="23" t="s">
        <v>6</v>
      </c>
      <c r="F7" s="23" t="s">
        <v>7</v>
      </c>
      <c r="G7" s="23" t="s">
        <v>8</v>
      </c>
      <c r="H7" s="23" t="s">
        <v>58</v>
      </c>
      <c r="I7" s="23" t="s">
        <v>62</v>
      </c>
      <c r="J7" s="23" t="s">
        <v>63</v>
      </c>
      <c r="K7" s="23" t="s">
        <v>70</v>
      </c>
      <c r="L7" s="23" t="s">
        <v>79</v>
      </c>
    </row>
    <row r="8" spans="1:12" ht="16.5" x14ac:dyDescent="0.3">
      <c r="A8" s="24">
        <v>1</v>
      </c>
      <c r="B8" s="68" t="s">
        <v>9</v>
      </c>
      <c r="C8" s="69" t="s">
        <v>10</v>
      </c>
      <c r="D8" s="70">
        <v>5510</v>
      </c>
      <c r="E8" s="70">
        <v>250</v>
      </c>
      <c r="F8" s="70">
        <v>200</v>
      </c>
      <c r="G8" s="71" t="s">
        <v>60</v>
      </c>
      <c r="H8" s="70">
        <v>0</v>
      </c>
      <c r="I8" s="70">
        <v>0</v>
      </c>
      <c r="J8" s="72">
        <v>0</v>
      </c>
      <c r="K8" s="61"/>
      <c r="L8" s="64" t="s">
        <v>77</v>
      </c>
    </row>
    <row r="9" spans="1:12" ht="16.5" x14ac:dyDescent="0.3">
      <c r="A9" s="24">
        <v>2</v>
      </c>
      <c r="B9" s="68" t="s">
        <v>11</v>
      </c>
      <c r="C9" s="73" t="s">
        <v>12</v>
      </c>
      <c r="D9" s="70">
        <v>4410</v>
      </c>
      <c r="E9" s="70">
        <v>250</v>
      </c>
      <c r="F9" s="70">
        <v>200</v>
      </c>
      <c r="G9" s="71" t="s">
        <v>60</v>
      </c>
      <c r="H9" s="70">
        <v>0</v>
      </c>
      <c r="I9" s="70">
        <v>0</v>
      </c>
      <c r="J9" s="72">
        <v>0</v>
      </c>
      <c r="K9" s="61"/>
      <c r="L9" s="64" t="s">
        <v>77</v>
      </c>
    </row>
    <row r="10" spans="1:12" ht="16.5" x14ac:dyDescent="0.3">
      <c r="A10" s="24">
        <v>3</v>
      </c>
      <c r="B10" s="68" t="s">
        <v>13</v>
      </c>
      <c r="C10" s="73" t="s">
        <v>14</v>
      </c>
      <c r="D10" s="70">
        <v>3680</v>
      </c>
      <c r="E10" s="70">
        <v>250</v>
      </c>
      <c r="F10" s="70">
        <v>200</v>
      </c>
      <c r="G10" s="71" t="s">
        <v>60</v>
      </c>
      <c r="H10" s="70">
        <v>0</v>
      </c>
      <c r="I10" s="70">
        <v>0</v>
      </c>
      <c r="J10" s="72">
        <v>0</v>
      </c>
      <c r="K10" s="61"/>
      <c r="L10" s="64" t="s">
        <v>77</v>
      </c>
    </row>
    <row r="11" spans="1:12" ht="16.5" x14ac:dyDescent="0.3">
      <c r="A11" s="24">
        <v>4</v>
      </c>
      <c r="B11" s="68" t="s">
        <v>15</v>
      </c>
      <c r="C11" s="73" t="s">
        <v>14</v>
      </c>
      <c r="D11" s="70">
        <v>3680</v>
      </c>
      <c r="E11" s="70">
        <v>250</v>
      </c>
      <c r="F11" s="70">
        <v>200</v>
      </c>
      <c r="G11" s="71" t="s">
        <v>60</v>
      </c>
      <c r="H11" s="70">
        <v>0</v>
      </c>
      <c r="I11" s="70">
        <v>0</v>
      </c>
      <c r="J11" s="72">
        <v>250</v>
      </c>
      <c r="K11" s="61"/>
      <c r="L11" s="64" t="s">
        <v>77</v>
      </c>
    </row>
    <row r="12" spans="1:12" ht="16.5" x14ac:dyDescent="0.3">
      <c r="A12" s="24">
        <v>5</v>
      </c>
      <c r="B12" s="68" t="s">
        <v>16</v>
      </c>
      <c r="C12" s="73" t="s">
        <v>17</v>
      </c>
      <c r="D12" s="70">
        <v>3580</v>
      </c>
      <c r="E12" s="70">
        <v>250</v>
      </c>
      <c r="F12" s="70">
        <v>200</v>
      </c>
      <c r="G12" s="71" t="s">
        <v>60</v>
      </c>
      <c r="H12" s="70">
        <v>0</v>
      </c>
      <c r="I12" s="70">
        <v>375</v>
      </c>
      <c r="J12" s="72">
        <v>0</v>
      </c>
      <c r="K12" s="61"/>
      <c r="L12" s="64" t="s">
        <v>77</v>
      </c>
    </row>
    <row r="13" spans="1:12" ht="16.5" x14ac:dyDescent="0.3">
      <c r="A13" s="24">
        <v>6</v>
      </c>
      <c r="B13" s="68" t="s">
        <v>18</v>
      </c>
      <c r="C13" s="73" t="s">
        <v>19</v>
      </c>
      <c r="D13" s="70">
        <v>3431</v>
      </c>
      <c r="E13" s="70">
        <v>250</v>
      </c>
      <c r="F13" s="70">
        <v>200</v>
      </c>
      <c r="G13" s="71" t="s">
        <v>60</v>
      </c>
      <c r="H13" s="70">
        <v>0</v>
      </c>
      <c r="I13" s="70">
        <v>0</v>
      </c>
      <c r="J13" s="72">
        <v>0</v>
      </c>
      <c r="K13" s="61"/>
      <c r="L13" s="64" t="s">
        <v>77</v>
      </c>
    </row>
    <row r="14" spans="1:12" ht="16.5" x14ac:dyDescent="0.3">
      <c r="A14" s="24">
        <v>7</v>
      </c>
      <c r="B14" s="68" t="s">
        <v>20</v>
      </c>
      <c r="C14" s="73" t="s">
        <v>21</v>
      </c>
      <c r="D14" s="70">
        <v>3580</v>
      </c>
      <c r="E14" s="70">
        <v>250</v>
      </c>
      <c r="F14" s="70">
        <v>200</v>
      </c>
      <c r="G14" s="71" t="s">
        <v>60</v>
      </c>
      <c r="H14" s="70">
        <v>0</v>
      </c>
      <c r="I14" s="70">
        <v>0</v>
      </c>
      <c r="J14" s="72">
        <v>0</v>
      </c>
      <c r="K14" s="61"/>
      <c r="L14" s="64" t="s">
        <v>77</v>
      </c>
    </row>
    <row r="15" spans="1:12" ht="16.5" x14ac:dyDescent="0.3">
      <c r="A15" s="24">
        <v>8</v>
      </c>
      <c r="B15" s="68" t="s">
        <v>22</v>
      </c>
      <c r="C15" s="73" t="s">
        <v>23</v>
      </c>
      <c r="D15" s="70">
        <v>3431</v>
      </c>
      <c r="E15" s="70">
        <v>250</v>
      </c>
      <c r="F15" s="70">
        <v>200</v>
      </c>
      <c r="G15" s="71" t="s">
        <v>60</v>
      </c>
      <c r="H15" s="70">
        <v>0</v>
      </c>
      <c r="I15" s="70">
        <v>0</v>
      </c>
      <c r="J15" s="72">
        <v>0</v>
      </c>
      <c r="K15" s="61"/>
      <c r="L15" s="64" t="s">
        <v>77</v>
      </c>
    </row>
    <row r="16" spans="1:12" ht="16.5" x14ac:dyDescent="0.3">
      <c r="A16" s="24">
        <v>9</v>
      </c>
      <c r="B16" s="68" t="s">
        <v>24</v>
      </c>
      <c r="C16" s="73" t="s">
        <v>25</v>
      </c>
      <c r="D16" s="70">
        <v>3780</v>
      </c>
      <c r="E16" s="70">
        <v>250</v>
      </c>
      <c r="F16" s="70">
        <v>200</v>
      </c>
      <c r="G16" s="71" t="s">
        <v>60</v>
      </c>
      <c r="H16" s="70">
        <v>0</v>
      </c>
      <c r="I16" s="70">
        <v>0</v>
      </c>
      <c r="J16" s="72">
        <v>0</v>
      </c>
      <c r="K16" s="61"/>
      <c r="L16" s="64" t="s">
        <v>77</v>
      </c>
    </row>
    <row r="17" spans="1:12" ht="16.5" x14ac:dyDescent="0.3">
      <c r="A17" s="24">
        <v>10</v>
      </c>
      <c r="B17" s="68" t="s">
        <v>26</v>
      </c>
      <c r="C17" s="73" t="s">
        <v>25</v>
      </c>
      <c r="D17" s="70">
        <v>3780</v>
      </c>
      <c r="E17" s="70">
        <v>250</v>
      </c>
      <c r="F17" s="70">
        <v>200</v>
      </c>
      <c r="G17" s="71" t="s">
        <v>60</v>
      </c>
      <c r="H17" s="70">
        <v>0</v>
      </c>
      <c r="I17" s="70"/>
      <c r="J17" s="72">
        <v>0</v>
      </c>
      <c r="K17" s="61"/>
      <c r="L17" s="64" t="s">
        <v>77</v>
      </c>
    </row>
    <row r="18" spans="1:12" ht="16.5" x14ac:dyDescent="0.3">
      <c r="A18" s="24">
        <v>11</v>
      </c>
      <c r="B18" s="68" t="s">
        <v>27</v>
      </c>
      <c r="C18" s="73" t="s">
        <v>23</v>
      </c>
      <c r="D18" s="70">
        <v>3431</v>
      </c>
      <c r="E18" s="70">
        <v>250</v>
      </c>
      <c r="F18" s="70">
        <v>200</v>
      </c>
      <c r="G18" s="71" t="s">
        <v>60</v>
      </c>
      <c r="H18" s="70">
        <v>0</v>
      </c>
      <c r="I18" s="70">
        <v>375</v>
      </c>
      <c r="J18" s="72">
        <v>0</v>
      </c>
      <c r="K18" s="61"/>
      <c r="L18" s="64" t="s">
        <v>77</v>
      </c>
    </row>
    <row r="19" spans="1:12" ht="16.5" x14ac:dyDescent="0.3">
      <c r="A19" s="24">
        <v>12</v>
      </c>
      <c r="B19" s="68" t="s">
        <v>28</v>
      </c>
      <c r="C19" s="73" t="s">
        <v>25</v>
      </c>
      <c r="D19" s="70">
        <v>3780</v>
      </c>
      <c r="E19" s="70">
        <v>250</v>
      </c>
      <c r="F19" s="70">
        <v>200</v>
      </c>
      <c r="G19" s="71" t="s">
        <v>60</v>
      </c>
      <c r="H19" s="70">
        <v>0</v>
      </c>
      <c r="I19" s="70">
        <v>0</v>
      </c>
      <c r="J19" s="72">
        <v>0</v>
      </c>
      <c r="K19" s="61"/>
      <c r="L19" s="64" t="s">
        <v>77</v>
      </c>
    </row>
    <row r="20" spans="1:12" ht="16.5" x14ac:dyDescent="0.3">
      <c r="A20" s="24">
        <v>13</v>
      </c>
      <c r="B20" s="68" t="s">
        <v>29</v>
      </c>
      <c r="C20" s="73" t="s">
        <v>30</v>
      </c>
      <c r="D20" s="70">
        <v>3690</v>
      </c>
      <c r="E20" s="70">
        <v>250</v>
      </c>
      <c r="F20" s="70">
        <v>200</v>
      </c>
      <c r="G20" s="71" t="s">
        <v>60</v>
      </c>
      <c r="H20" s="70">
        <v>0</v>
      </c>
      <c r="I20" s="70">
        <v>375</v>
      </c>
      <c r="J20" s="72">
        <v>250</v>
      </c>
      <c r="K20" s="61"/>
      <c r="L20" s="64" t="s">
        <v>77</v>
      </c>
    </row>
    <row r="21" spans="1:12" ht="16.5" x14ac:dyDescent="0.3">
      <c r="A21" s="24">
        <v>14</v>
      </c>
      <c r="B21" s="68" t="s">
        <v>31</v>
      </c>
      <c r="C21" s="73" t="s">
        <v>32</v>
      </c>
      <c r="D21" s="70">
        <v>3431</v>
      </c>
      <c r="E21" s="70">
        <v>250</v>
      </c>
      <c r="F21" s="70">
        <v>200</v>
      </c>
      <c r="G21" s="71" t="s">
        <v>60</v>
      </c>
      <c r="H21" s="70">
        <v>0</v>
      </c>
      <c r="I21" s="70">
        <v>0</v>
      </c>
      <c r="J21" s="72">
        <v>0</v>
      </c>
      <c r="K21" s="61"/>
      <c r="L21" s="64" t="s">
        <v>77</v>
      </c>
    </row>
    <row r="22" spans="1:12" ht="16.5" x14ac:dyDescent="0.3">
      <c r="A22" s="24">
        <v>15</v>
      </c>
      <c r="B22" s="68" t="s">
        <v>33</v>
      </c>
      <c r="C22" s="73" t="s">
        <v>25</v>
      </c>
      <c r="D22" s="70">
        <v>3780</v>
      </c>
      <c r="E22" s="70">
        <v>250</v>
      </c>
      <c r="F22" s="70">
        <v>200</v>
      </c>
      <c r="G22" s="71" t="s">
        <v>60</v>
      </c>
      <c r="H22" s="70">
        <v>0</v>
      </c>
      <c r="I22" s="70">
        <v>0</v>
      </c>
      <c r="J22" s="72">
        <v>0</v>
      </c>
      <c r="K22" s="61"/>
      <c r="L22" s="64" t="s">
        <v>77</v>
      </c>
    </row>
    <row r="23" spans="1:12" ht="16.5" x14ac:dyDescent="0.3">
      <c r="A23" s="24">
        <v>16</v>
      </c>
      <c r="B23" s="68" t="s">
        <v>34</v>
      </c>
      <c r="C23" s="73" t="s">
        <v>35</v>
      </c>
      <c r="D23" s="70">
        <v>3431</v>
      </c>
      <c r="E23" s="70">
        <v>250</v>
      </c>
      <c r="F23" s="70">
        <v>200</v>
      </c>
      <c r="G23" s="71" t="s">
        <v>60</v>
      </c>
      <c r="H23" s="70">
        <v>0</v>
      </c>
      <c r="I23" s="70">
        <v>0</v>
      </c>
      <c r="J23" s="72">
        <v>0</v>
      </c>
      <c r="K23" s="61"/>
      <c r="L23" s="64" t="s">
        <v>77</v>
      </c>
    </row>
    <row r="24" spans="1:12" ht="16.5" x14ac:dyDescent="0.3">
      <c r="A24" s="24">
        <v>17</v>
      </c>
      <c r="B24" s="68" t="s">
        <v>36</v>
      </c>
      <c r="C24" s="73" t="s">
        <v>35</v>
      </c>
      <c r="D24" s="70">
        <v>3431</v>
      </c>
      <c r="E24" s="70">
        <v>250</v>
      </c>
      <c r="F24" s="70">
        <v>200</v>
      </c>
      <c r="G24" s="71" t="s">
        <v>60</v>
      </c>
      <c r="H24" s="70">
        <v>0</v>
      </c>
      <c r="I24" s="70">
        <v>0</v>
      </c>
      <c r="J24" s="72">
        <v>0</v>
      </c>
      <c r="K24" s="61"/>
      <c r="L24" s="64" t="s">
        <v>77</v>
      </c>
    </row>
    <row r="25" spans="1:12" ht="16.5" x14ac:dyDescent="0.3">
      <c r="A25" s="24">
        <v>18</v>
      </c>
      <c r="B25" s="73" t="s">
        <v>37</v>
      </c>
      <c r="C25" s="73" t="s">
        <v>38</v>
      </c>
      <c r="D25" s="70">
        <v>4810</v>
      </c>
      <c r="E25" s="70">
        <v>250</v>
      </c>
      <c r="F25" s="70">
        <v>200</v>
      </c>
      <c r="G25" s="71" t="s">
        <v>60</v>
      </c>
      <c r="H25" s="70">
        <v>0</v>
      </c>
      <c r="I25" s="72">
        <v>0</v>
      </c>
      <c r="J25" s="72">
        <v>0</v>
      </c>
      <c r="K25" s="61"/>
      <c r="L25" s="64" t="s">
        <v>77</v>
      </c>
    </row>
    <row r="26" spans="1:12" ht="16.5" x14ac:dyDescent="0.3">
      <c r="A26" s="24">
        <v>19</v>
      </c>
      <c r="B26" s="73" t="s">
        <v>39</v>
      </c>
      <c r="C26" s="73" t="s">
        <v>40</v>
      </c>
      <c r="D26" s="70">
        <v>3480</v>
      </c>
      <c r="E26" s="70">
        <v>250</v>
      </c>
      <c r="F26" s="70">
        <v>200</v>
      </c>
      <c r="G26" s="71" t="s">
        <v>60</v>
      </c>
      <c r="H26" s="70">
        <v>0</v>
      </c>
      <c r="I26" s="72">
        <v>0</v>
      </c>
      <c r="J26" s="72">
        <v>0</v>
      </c>
      <c r="K26" s="61"/>
      <c r="L26" s="64" t="s">
        <v>77</v>
      </c>
    </row>
    <row r="27" spans="1:12" ht="16.5" x14ac:dyDescent="0.3">
      <c r="A27" s="24">
        <v>20</v>
      </c>
      <c r="B27" s="73" t="s">
        <v>41</v>
      </c>
      <c r="C27" s="73" t="s">
        <v>42</v>
      </c>
      <c r="D27" s="70">
        <v>3441</v>
      </c>
      <c r="E27" s="70">
        <v>250</v>
      </c>
      <c r="F27" s="70">
        <v>200</v>
      </c>
      <c r="G27" s="71" t="s">
        <v>60</v>
      </c>
      <c r="H27" s="70">
        <v>0</v>
      </c>
      <c r="I27" s="72">
        <v>0</v>
      </c>
      <c r="J27" s="72">
        <v>0</v>
      </c>
      <c r="K27" s="61"/>
      <c r="L27" s="64" t="s">
        <v>77</v>
      </c>
    </row>
    <row r="28" spans="1:12" ht="16.5" x14ac:dyDescent="0.3">
      <c r="A28" s="24">
        <v>21</v>
      </c>
      <c r="B28" s="73" t="s">
        <v>43</v>
      </c>
      <c r="C28" s="73" t="s">
        <v>42</v>
      </c>
      <c r="D28" s="70">
        <v>3441</v>
      </c>
      <c r="E28" s="70">
        <v>250</v>
      </c>
      <c r="F28" s="70">
        <v>200</v>
      </c>
      <c r="G28" s="71" t="s">
        <v>60</v>
      </c>
      <c r="H28" s="70">
        <v>0</v>
      </c>
      <c r="I28" s="72">
        <v>0</v>
      </c>
      <c r="J28" s="72">
        <v>0</v>
      </c>
      <c r="K28" s="61"/>
      <c r="L28" s="64" t="s">
        <v>77</v>
      </c>
    </row>
    <row r="29" spans="1:12" ht="16.5" x14ac:dyDescent="0.3">
      <c r="A29" s="24">
        <v>22</v>
      </c>
      <c r="B29" s="73" t="s">
        <v>44</v>
      </c>
      <c r="C29" s="73" t="s">
        <v>42</v>
      </c>
      <c r="D29" s="70">
        <v>3441</v>
      </c>
      <c r="E29" s="70">
        <v>250</v>
      </c>
      <c r="F29" s="70">
        <v>200</v>
      </c>
      <c r="G29" s="71" t="s">
        <v>60</v>
      </c>
      <c r="H29" s="70">
        <v>0</v>
      </c>
      <c r="I29" s="72">
        <v>0</v>
      </c>
      <c r="J29" s="72">
        <v>0</v>
      </c>
      <c r="K29" s="61"/>
      <c r="L29" s="64" t="s">
        <v>77</v>
      </c>
    </row>
    <row r="30" spans="1:12" ht="16.5" x14ac:dyDescent="0.3">
      <c r="A30" s="24">
        <v>23</v>
      </c>
      <c r="B30" s="73" t="s">
        <v>45</v>
      </c>
      <c r="C30" s="73" t="s">
        <v>25</v>
      </c>
      <c r="D30" s="70">
        <v>3780</v>
      </c>
      <c r="E30" s="70">
        <v>250</v>
      </c>
      <c r="F30" s="70">
        <v>200</v>
      </c>
      <c r="G30" s="71" t="s">
        <v>60</v>
      </c>
      <c r="H30" s="70">
        <v>0</v>
      </c>
      <c r="I30" s="72">
        <v>0</v>
      </c>
      <c r="J30" s="72">
        <v>250</v>
      </c>
      <c r="K30" s="61"/>
      <c r="L30" s="64" t="s">
        <v>77</v>
      </c>
    </row>
    <row r="31" spans="1:12" ht="16.5" x14ac:dyDescent="0.3">
      <c r="A31" s="24">
        <v>24</v>
      </c>
      <c r="B31" s="73" t="s">
        <v>46</v>
      </c>
      <c r="C31" s="73" t="s">
        <v>47</v>
      </c>
      <c r="D31" s="70">
        <v>3530</v>
      </c>
      <c r="E31" s="70">
        <v>250</v>
      </c>
      <c r="F31" s="70">
        <v>200</v>
      </c>
      <c r="G31" s="71" t="s">
        <v>60</v>
      </c>
      <c r="H31" s="70">
        <v>0</v>
      </c>
      <c r="I31" s="72">
        <v>0</v>
      </c>
      <c r="J31" s="72">
        <v>0</v>
      </c>
      <c r="K31" s="61"/>
      <c r="L31" s="64" t="s">
        <v>77</v>
      </c>
    </row>
    <row r="32" spans="1:12" ht="16.5" x14ac:dyDescent="0.3">
      <c r="A32" s="24">
        <v>25</v>
      </c>
      <c r="B32" s="73" t="s">
        <v>48</v>
      </c>
      <c r="C32" s="73" t="s">
        <v>42</v>
      </c>
      <c r="D32" s="70">
        <v>3441</v>
      </c>
      <c r="E32" s="70">
        <v>250</v>
      </c>
      <c r="F32" s="70">
        <v>200</v>
      </c>
      <c r="G32" s="71" t="s">
        <v>60</v>
      </c>
      <c r="H32" s="70">
        <v>0</v>
      </c>
      <c r="I32" s="72">
        <v>0</v>
      </c>
      <c r="J32" s="72">
        <v>0</v>
      </c>
      <c r="K32" s="61"/>
      <c r="L32" s="64" t="s">
        <v>77</v>
      </c>
    </row>
    <row r="33" spans="1:12" ht="16.5" x14ac:dyDescent="0.3">
      <c r="A33" s="24">
        <v>26</v>
      </c>
      <c r="B33" s="73" t="s">
        <v>49</v>
      </c>
      <c r="C33" s="73" t="s">
        <v>42</v>
      </c>
      <c r="D33" s="70">
        <v>3441</v>
      </c>
      <c r="E33" s="70">
        <v>250</v>
      </c>
      <c r="F33" s="70">
        <v>200</v>
      </c>
      <c r="G33" s="71" t="s">
        <v>60</v>
      </c>
      <c r="H33" s="70">
        <v>0</v>
      </c>
      <c r="I33" s="72">
        <v>0</v>
      </c>
      <c r="J33" s="72">
        <v>0</v>
      </c>
      <c r="K33" s="61"/>
      <c r="L33" s="64" t="s">
        <v>77</v>
      </c>
    </row>
    <row r="34" spans="1:12" ht="16.5" x14ac:dyDescent="0.3">
      <c r="A34" s="24">
        <v>27</v>
      </c>
      <c r="B34" s="73" t="s">
        <v>50</v>
      </c>
      <c r="C34" s="73" t="s">
        <v>42</v>
      </c>
      <c r="D34" s="70">
        <v>3441</v>
      </c>
      <c r="E34" s="70">
        <v>250</v>
      </c>
      <c r="F34" s="70">
        <v>200</v>
      </c>
      <c r="G34" s="71" t="s">
        <v>60</v>
      </c>
      <c r="H34" s="70">
        <v>0</v>
      </c>
      <c r="I34" s="72">
        <v>0</v>
      </c>
      <c r="J34" s="72">
        <v>0</v>
      </c>
      <c r="K34" s="61"/>
      <c r="L34" s="64" t="s">
        <v>77</v>
      </c>
    </row>
    <row r="35" spans="1:12" ht="16.5" x14ac:dyDescent="0.3">
      <c r="A35" s="24">
        <v>28</v>
      </c>
      <c r="B35" s="73" t="s">
        <v>51</v>
      </c>
      <c r="C35" s="73" t="s">
        <v>42</v>
      </c>
      <c r="D35" s="70">
        <v>3441</v>
      </c>
      <c r="E35" s="70">
        <v>250</v>
      </c>
      <c r="F35" s="70">
        <v>200</v>
      </c>
      <c r="G35" s="71" t="s">
        <v>60</v>
      </c>
      <c r="H35" s="70">
        <v>0</v>
      </c>
      <c r="I35" s="72">
        <v>0</v>
      </c>
      <c r="J35" s="72">
        <v>250</v>
      </c>
      <c r="K35" s="61"/>
      <c r="L35" s="64" t="s">
        <v>77</v>
      </c>
    </row>
    <row r="36" spans="1:12" ht="16.5" x14ac:dyDescent="0.3">
      <c r="A36" s="24">
        <v>29</v>
      </c>
      <c r="B36" s="73" t="s">
        <v>52</v>
      </c>
      <c r="C36" s="73" t="s">
        <v>42</v>
      </c>
      <c r="D36" s="70">
        <v>3441</v>
      </c>
      <c r="E36" s="70">
        <v>250</v>
      </c>
      <c r="F36" s="70">
        <v>200</v>
      </c>
      <c r="G36" s="71" t="s">
        <v>60</v>
      </c>
      <c r="H36" s="70">
        <v>0</v>
      </c>
      <c r="I36" s="72">
        <v>0</v>
      </c>
      <c r="J36" s="72">
        <v>0</v>
      </c>
      <c r="K36" s="61"/>
      <c r="L36" s="64" t="s">
        <v>77</v>
      </c>
    </row>
    <row r="37" spans="1:12" ht="16.5" x14ac:dyDescent="0.3">
      <c r="A37" s="24">
        <v>30</v>
      </c>
      <c r="B37" s="73" t="s">
        <v>53</v>
      </c>
      <c r="C37" s="73" t="s">
        <v>42</v>
      </c>
      <c r="D37" s="70">
        <v>3441</v>
      </c>
      <c r="E37" s="70">
        <v>250</v>
      </c>
      <c r="F37" s="70">
        <v>200</v>
      </c>
      <c r="G37" s="71" t="s">
        <v>60</v>
      </c>
      <c r="H37" s="70">
        <v>0</v>
      </c>
      <c r="I37" s="72">
        <v>0</v>
      </c>
      <c r="J37" s="72">
        <v>0</v>
      </c>
      <c r="K37" s="61"/>
      <c r="L37" s="64" t="s">
        <v>77</v>
      </c>
    </row>
    <row r="38" spans="1:12" ht="16.5" x14ac:dyDescent="0.3">
      <c r="A38" s="24">
        <v>31</v>
      </c>
      <c r="B38" s="73" t="s">
        <v>54</v>
      </c>
      <c r="C38" s="73" t="s">
        <v>42</v>
      </c>
      <c r="D38" s="70">
        <v>3441</v>
      </c>
      <c r="E38" s="70">
        <v>250</v>
      </c>
      <c r="F38" s="70">
        <v>200</v>
      </c>
      <c r="G38" s="71" t="s">
        <v>60</v>
      </c>
      <c r="H38" s="70">
        <v>0</v>
      </c>
      <c r="I38" s="72">
        <v>0</v>
      </c>
      <c r="J38" s="72">
        <v>0</v>
      </c>
      <c r="K38" s="61"/>
      <c r="L38" s="64" t="s">
        <v>77</v>
      </c>
    </row>
    <row r="39" spans="1:12" ht="16.5" x14ac:dyDescent="0.3">
      <c r="A39" s="24">
        <v>32</v>
      </c>
      <c r="B39" s="73" t="s">
        <v>55</v>
      </c>
      <c r="C39" s="73" t="s">
        <v>42</v>
      </c>
      <c r="D39" s="70">
        <v>3441</v>
      </c>
      <c r="E39" s="70">
        <v>250</v>
      </c>
      <c r="F39" s="70">
        <v>200</v>
      </c>
      <c r="G39" s="71" t="s">
        <v>60</v>
      </c>
      <c r="H39" s="70">
        <v>0</v>
      </c>
      <c r="I39" s="72">
        <v>0</v>
      </c>
      <c r="J39" s="72">
        <v>0</v>
      </c>
      <c r="K39" s="61"/>
      <c r="L39" s="64" t="s">
        <v>77</v>
      </c>
    </row>
    <row r="40" spans="1:12" ht="33" x14ac:dyDescent="0.3">
      <c r="A40" s="24">
        <v>33</v>
      </c>
      <c r="B40" s="73" t="s">
        <v>56</v>
      </c>
      <c r="C40" s="74" t="s">
        <v>57</v>
      </c>
      <c r="D40" s="70">
        <v>3441</v>
      </c>
      <c r="E40" s="70">
        <v>250</v>
      </c>
      <c r="F40" s="70">
        <v>200</v>
      </c>
      <c r="G40" s="71" t="s">
        <v>60</v>
      </c>
      <c r="H40" s="70">
        <v>0</v>
      </c>
      <c r="I40" s="72">
        <v>0</v>
      </c>
      <c r="J40" s="72">
        <v>0</v>
      </c>
      <c r="K40" s="61"/>
      <c r="L40" s="64" t="s">
        <v>77</v>
      </c>
    </row>
    <row r="41" spans="1:12" ht="16.5" x14ac:dyDescent="0.3">
      <c r="A41" s="50">
        <v>34</v>
      </c>
      <c r="B41" s="49" t="s">
        <v>71</v>
      </c>
      <c r="C41" s="27" t="s">
        <v>72</v>
      </c>
      <c r="D41" s="25">
        <v>3530</v>
      </c>
      <c r="E41" s="25">
        <v>250</v>
      </c>
      <c r="F41" s="25">
        <v>200</v>
      </c>
      <c r="G41" s="25" t="s">
        <v>60</v>
      </c>
      <c r="H41" s="60"/>
      <c r="I41" s="61"/>
      <c r="J41" s="66"/>
      <c r="K41" s="48">
        <v>3100</v>
      </c>
      <c r="L41" s="65" t="s">
        <v>78</v>
      </c>
    </row>
    <row r="42" spans="1:12" ht="16.5" x14ac:dyDescent="0.3">
      <c r="A42" s="50">
        <v>35</v>
      </c>
      <c r="B42" s="45" t="s">
        <v>66</v>
      </c>
      <c r="C42" s="27" t="s">
        <v>42</v>
      </c>
      <c r="D42" s="59"/>
      <c r="E42" s="59"/>
      <c r="F42" s="59"/>
      <c r="G42" s="25" t="s">
        <v>60</v>
      </c>
      <c r="H42" s="60"/>
      <c r="I42" s="61"/>
      <c r="J42" s="66"/>
      <c r="K42" s="48">
        <v>3100</v>
      </c>
      <c r="L42" s="65">
        <v>189</v>
      </c>
    </row>
    <row r="43" spans="1:12" ht="16.5" x14ac:dyDescent="0.3">
      <c r="A43" s="50">
        <v>36</v>
      </c>
      <c r="B43" s="49" t="s">
        <v>67</v>
      </c>
      <c r="C43" s="27" t="s">
        <v>42</v>
      </c>
      <c r="D43" s="59"/>
      <c r="E43" s="59"/>
      <c r="F43" s="59"/>
      <c r="G43" s="25" t="s">
        <v>60</v>
      </c>
      <c r="H43" s="60"/>
      <c r="I43" s="61"/>
      <c r="J43" s="66"/>
      <c r="K43" s="48">
        <v>3100</v>
      </c>
      <c r="L43" s="65">
        <v>189</v>
      </c>
    </row>
    <row r="44" spans="1:12" ht="16.5" x14ac:dyDescent="0.3">
      <c r="A44" s="50">
        <v>37</v>
      </c>
      <c r="B44" s="49" t="s">
        <v>68</v>
      </c>
      <c r="C44" s="27" t="s">
        <v>42</v>
      </c>
      <c r="D44" s="59"/>
      <c r="E44" s="59"/>
      <c r="F44" s="59"/>
      <c r="G44" s="25" t="s">
        <v>60</v>
      </c>
      <c r="H44" s="60"/>
      <c r="I44" s="61"/>
      <c r="J44" s="66"/>
      <c r="K44" s="48">
        <v>3100</v>
      </c>
      <c r="L44" s="65">
        <v>189</v>
      </c>
    </row>
    <row r="45" spans="1:12" ht="16.5" x14ac:dyDescent="0.3">
      <c r="A45" s="50">
        <v>38</v>
      </c>
      <c r="B45" s="49" t="s">
        <v>73</v>
      </c>
      <c r="C45" s="29" t="s">
        <v>42</v>
      </c>
      <c r="D45" s="63"/>
      <c r="E45" s="63"/>
      <c r="F45" s="63"/>
      <c r="G45" s="25" t="s">
        <v>60</v>
      </c>
      <c r="H45" s="60"/>
      <c r="I45" s="61"/>
      <c r="J45" s="66"/>
      <c r="K45" s="48">
        <v>3100</v>
      </c>
      <c r="L45" s="65">
        <v>189</v>
      </c>
    </row>
    <row r="46" spans="1:12" ht="16.5" x14ac:dyDescent="0.3">
      <c r="A46" s="50">
        <v>39</v>
      </c>
      <c r="B46" s="49" t="s">
        <v>74</v>
      </c>
      <c r="C46" s="29" t="s">
        <v>42</v>
      </c>
      <c r="D46" s="63"/>
      <c r="E46" s="63"/>
      <c r="F46" s="63"/>
      <c r="G46" s="25" t="s">
        <v>60</v>
      </c>
      <c r="H46" s="60"/>
      <c r="I46" s="61"/>
      <c r="J46" s="66"/>
      <c r="K46" s="48">
        <v>3100</v>
      </c>
      <c r="L46" s="65">
        <v>189</v>
      </c>
    </row>
    <row r="47" spans="1:12" ht="16.5" x14ac:dyDescent="0.3">
      <c r="A47" s="50">
        <v>40</v>
      </c>
      <c r="B47" s="49" t="s">
        <v>75</v>
      </c>
      <c r="C47" s="29" t="s">
        <v>42</v>
      </c>
      <c r="D47" s="63"/>
      <c r="E47" s="63"/>
      <c r="F47" s="63"/>
      <c r="G47" s="25" t="s">
        <v>60</v>
      </c>
      <c r="H47" s="60"/>
      <c r="I47" s="61"/>
      <c r="J47" s="66"/>
      <c r="K47" s="48">
        <v>3100</v>
      </c>
      <c r="L47" s="65">
        <v>189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dcterms:created xsi:type="dcterms:W3CDTF">2023-02-15T20:39:27Z</dcterms:created>
  <dcterms:modified xsi:type="dcterms:W3CDTF">2023-08-16T15:11:49Z</dcterms:modified>
</cp:coreProperties>
</file>