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EMAP\Desktop\iNFORMACION MENSUAL ACCESO AL INFORMACION\Planillas EMAP\Planillas EMAP 2,025\"/>
    </mc:Choice>
  </mc:AlternateContent>
  <bookViews>
    <workbookView xWindow="0" yWindow="0" windowWidth="28800" windowHeight="12420"/>
  </bookViews>
  <sheets>
    <sheet name="DICIEMBRE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7" l="1"/>
  <c r="D35" i="7"/>
  <c r="D34" i="7"/>
  <c r="D33" i="7"/>
  <c r="D32" i="7"/>
  <c r="D31" i="7"/>
  <c r="D30" i="7"/>
  <c r="D28" i="7"/>
  <c r="D27" i="7"/>
  <c r="D25" i="7"/>
  <c r="D24" i="7"/>
  <c r="D23" i="7"/>
  <c r="D22" i="7"/>
  <c r="D20" i="7"/>
  <c r="D19" i="7"/>
  <c r="D18" i="7"/>
  <c r="D17" i="7"/>
  <c r="D16" i="7"/>
  <c r="D12" i="7"/>
  <c r="D21" i="7"/>
</calcChain>
</file>

<file path=xl/sharedStrings.xml><?xml version="1.0" encoding="utf-8"?>
<sst xmlns="http://schemas.openxmlformats.org/spreadsheetml/2006/main" count="93" uniqueCount="56">
  <si>
    <t>No.</t>
  </si>
  <si>
    <t>NOMBRE</t>
  </si>
  <si>
    <t>CARGO NOMINAL Y FUNCIONAL</t>
  </si>
  <si>
    <t>SALARIO NOMINAL</t>
  </si>
  <si>
    <t>BONO DECRETO 37-2008</t>
  </si>
  <si>
    <t>BONO MUNICIPAL</t>
  </si>
  <si>
    <t xml:space="preserve">Jose Domingo De León De León </t>
  </si>
  <si>
    <t>COORDINADOR GENERAL</t>
  </si>
  <si>
    <t>Marvin Enrique Barrios Solórzano</t>
  </si>
  <si>
    <t>JEFE ADMINISTRATIVO FINANCIERO</t>
  </si>
  <si>
    <t>CONTADOR</t>
  </si>
  <si>
    <t>Elder Misael de León Robles</t>
  </si>
  <si>
    <t>LECTOR DE CONTADORES</t>
  </si>
  <si>
    <t>Claudia Lorena Bracamontes Ramírez</t>
  </si>
  <si>
    <t>ASISTENTE ADMINISTRATIVO I</t>
  </si>
  <si>
    <t>Esvilia Francisca Pérez Jiménez</t>
  </si>
  <si>
    <t>RECEPTORA</t>
  </si>
  <si>
    <t>Manuel Octavio Barrios Muños</t>
  </si>
  <si>
    <t>CONSERJE MENSAJERO</t>
  </si>
  <si>
    <t>Otto Udiel Ixlaj Díaz</t>
  </si>
  <si>
    <t>ENCARGADO DE CUADRILLA</t>
  </si>
  <si>
    <t>Jose Giovanni Camposeco Rodriguez</t>
  </si>
  <si>
    <t>GUARDIAN FONTANERO</t>
  </si>
  <si>
    <t>Erwin Orlando Fuentes Gómez</t>
  </si>
  <si>
    <t>Giovanni Alejandro Bautista Fuentes</t>
  </si>
  <si>
    <t>William Humberto Dionicio Ramos</t>
  </si>
  <si>
    <t>FONTANERO MUNICIPAL</t>
  </si>
  <si>
    <t>Mynor Danilo Vásquez Gómez</t>
  </si>
  <si>
    <t>Marcelo Osbely Cardona Orozco</t>
  </si>
  <si>
    <t>Victor Noel Barrios Lòpez</t>
  </si>
  <si>
    <t>Elisandro Ernesto Meoño Barrios</t>
  </si>
  <si>
    <t>Victor Morel Perez de León</t>
  </si>
  <si>
    <t>Oscar Emilio Sandoval Gúzman</t>
  </si>
  <si>
    <t>Gerson Rene de Leon Gabriel</t>
  </si>
  <si>
    <t>BODEGUERO</t>
  </si>
  <si>
    <t>Osmar Irain Barrios</t>
  </si>
  <si>
    <t>AGENTE DE POLICIA MUNICIPAL</t>
  </si>
  <si>
    <t>Luis Silvestre Lòpez Pojoy</t>
  </si>
  <si>
    <t>NO SE LIQUIDARON VIATICOS</t>
  </si>
  <si>
    <t>VIATICOS</t>
  </si>
  <si>
    <t>HORAS EXTRAS</t>
  </si>
  <si>
    <t>BONO VACACIONAL</t>
  </si>
  <si>
    <t xml:space="preserve">BONO PROFESIONAL </t>
  </si>
  <si>
    <t>NOMINA DE PERSONAL</t>
  </si>
  <si>
    <t>SAN MARCOS</t>
  </si>
  <si>
    <t>Cindy Martina García López</t>
  </si>
  <si>
    <t>GUARDIAN-FONTANERO</t>
  </si>
  <si>
    <t>Jaime Angel López Gómez</t>
  </si>
  <si>
    <t>Cruz Abel de León Vásquez</t>
  </si>
  <si>
    <t>William Orlando Velásquez González</t>
  </si>
  <si>
    <t>MUNICIPALIDAD DE SAN MARCOS</t>
  </si>
  <si>
    <t xml:space="preserve">EMPRESA MUNICIPAL DE AGUA POTABLE </t>
  </si>
  <si>
    <t>Gustavo Rafael Villagran Mérida</t>
  </si>
  <si>
    <t>ASISTENTE ADMINISTRATIVO II</t>
  </si>
  <si>
    <t>Luis Miguel Ixcolín Requena</t>
  </si>
  <si>
    <t>DICIEMBRE 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</si>
</sst>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Q&quot;#,##0.00;\-&quot;Q&quot;#,##0.00"/>
    <numFmt numFmtId="44" formatCode="_-&quot;Q&quot;* #,##0.00_-;\-&quot;Q&quot;* #,##0.00_-;_-&quot;Q&quot;* &quot;-&quot;??_-;_-@_-"/>
    <numFmt numFmtId="164" formatCode="&quot;Q&quot;#,##0.00"/>
    <numFmt numFmtId="165" formatCode="#,##0.0"/>
    <numFmt numFmtId="166" formatCode="mmmm\ d\,\ yyyy"/>
    <numFmt numFmtId="167" formatCode="_-[$Q-100A]* #,##0.00_ ;_-[$Q-100A]* \-#,##0.00\ ;_-[$Q-100A]* &quot;-&quot;??_ ;_-@_ 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165" fontId="8" fillId="0" borderId="0" applyFill="0" applyBorder="0" applyAlignment="0" applyProtection="0"/>
    <xf numFmtId="7" fontId="8" fillId="0" borderId="0" applyFill="0" applyBorder="0" applyAlignment="0" applyProtection="0"/>
    <xf numFmtId="166" fontId="8" fillId="0" borderId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8" fillId="0" borderId="0" applyFill="0" applyBorder="0" applyAlignment="0" applyProtection="0"/>
    <xf numFmtId="0" fontId="8" fillId="0" borderId="2" applyNumberFormat="0" applyFill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167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0" fillId="0" borderId="0" xfId="0" applyNumberFormat="1"/>
    <xf numFmtId="167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4" fontId="5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</cellXfs>
  <cellStyles count="10">
    <cellStyle name="Comma" xfId="2"/>
    <cellStyle name="Currency" xfId="3"/>
    <cellStyle name="Date" xfId="4"/>
    <cellStyle name="Fixed" xfId="5"/>
    <cellStyle name="HEADING1" xfId="6"/>
    <cellStyle name="HEADING2" xfId="7"/>
    <cellStyle name="Normal" xfId="0" builtinId="0"/>
    <cellStyle name="Normal 2" xfId="1"/>
    <cellStyle name="Percent" xfId="8"/>
    <cellStyle name="Tot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1269092</xdr:colOff>
      <xdr:row>1</xdr:row>
      <xdr:rowOff>97516</xdr:rowOff>
    </xdr:from>
    <xdr:to>
      <xdr:col>7</xdr:col>
      <xdr:colOff>333375</xdr:colOff>
      <xdr:row>9</xdr:row>
      <xdr:rowOff>0</xdr:rowOff>
    </xdr:to>
    <xdr:pic>
      <xdr:nvPicPr>
        <xdr:cNvPr id="3" name="Imagen 2" descr="logo nuevo">
          <a:extLst>
            <a:ext uri="{FF2B5EF4-FFF2-40B4-BE49-F238E27FC236}">
              <a16:creationId xmlns="" xmlns:a16="http://schemas.microsoft.com/office/drawing/2014/main" id="{B2371711-F125-4DE2-8D89-07F725E06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67" y="288016"/>
          <a:ext cx="10272033" cy="21408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1365251</xdr:colOff>
      <xdr:row>0</xdr:row>
      <xdr:rowOff>0</xdr:rowOff>
    </xdr:from>
    <xdr:to>
      <xdr:col>9</xdr:col>
      <xdr:colOff>1666875</xdr:colOff>
      <xdr:row>9</xdr:row>
      <xdr:rowOff>155465</xdr:rowOff>
    </xdr:to>
    <xdr:pic>
      <xdr:nvPicPr>
        <xdr:cNvPr id="4" name="Imagen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80" t="9971" r="19024" b="15604"/>
        <a:stretch/>
      </xdr:blipFill>
      <xdr:spPr bwMode="auto">
        <a:xfrm>
          <a:off x="18557876" y="0"/>
          <a:ext cx="2190749" cy="2584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8"/>
  <sheetViews>
    <sheetView tabSelected="1" zoomScale="60" zoomScaleNormal="60" workbookViewId="0">
      <selection activeCell="H1" sqref="H1"/>
    </sheetView>
  </sheetViews>
  <sheetFormatPr baseColWidth="10" defaultRowHeight="15" x14ac:dyDescent="0.25"/>
  <cols>
    <col min="2" max="2" width="50.7109375" customWidth="1"/>
    <col min="3" max="3" width="46" customWidth="1"/>
    <col min="4" max="4" width="25.5703125" customWidth="1"/>
    <col min="5" max="5" width="31.5703125" customWidth="1"/>
    <col min="6" max="6" width="29.42578125" customWidth="1"/>
    <col min="7" max="7" width="35.5703125" customWidth="1"/>
    <col min="8" max="8" width="27.7109375" customWidth="1"/>
    <col min="9" max="9" width="28.42578125" bestFit="1" customWidth="1"/>
    <col min="10" max="10" width="30.85546875" bestFit="1" customWidth="1"/>
    <col min="12" max="12" width="11.140625" customWidth="1"/>
  </cols>
  <sheetData>
    <row r="3" spans="1:10" ht="26.25" x14ac:dyDescent="0.4">
      <c r="A3" s="8" t="s">
        <v>50</v>
      </c>
    </row>
    <row r="4" spans="1:10" ht="26.25" x14ac:dyDescent="0.4">
      <c r="A4" s="8" t="s">
        <v>51</v>
      </c>
      <c r="B4" s="8"/>
    </row>
    <row r="5" spans="1:10" ht="26.25" x14ac:dyDescent="0.4">
      <c r="A5" s="8" t="s">
        <v>44</v>
      </c>
      <c r="B5" s="8"/>
    </row>
    <row r="6" spans="1:10" ht="26.25" x14ac:dyDescent="0.4">
      <c r="A6" s="8" t="s">
        <v>43</v>
      </c>
      <c r="B6" s="8"/>
    </row>
    <row r="7" spans="1:10" ht="26.25" x14ac:dyDescent="0.4">
      <c r="A7" s="8" t="s">
        <v>55</v>
      </c>
      <c r="B7" s="8"/>
    </row>
    <row r="11" spans="1:10" ht="46.5" customHeight="1" thickBot="1" x14ac:dyDescent="0.3">
      <c r="A11" s="2" t="s">
        <v>0</v>
      </c>
      <c r="B11" s="2" t="s">
        <v>1</v>
      </c>
      <c r="C11" s="3" t="s">
        <v>2</v>
      </c>
      <c r="D11" s="4" t="s">
        <v>3</v>
      </c>
      <c r="E11" s="5" t="s">
        <v>4</v>
      </c>
      <c r="F11" s="5" t="s">
        <v>5</v>
      </c>
      <c r="G11" s="6" t="s">
        <v>39</v>
      </c>
      <c r="H11" s="6" t="s">
        <v>40</v>
      </c>
      <c r="I11" s="6" t="s">
        <v>41</v>
      </c>
      <c r="J11" s="6" t="s">
        <v>42</v>
      </c>
    </row>
    <row r="12" spans="1:10" ht="32.25" customHeight="1" x14ac:dyDescent="0.25">
      <c r="A12" s="7">
        <v>1</v>
      </c>
      <c r="B12" s="19" t="s">
        <v>6</v>
      </c>
      <c r="C12" s="19" t="s">
        <v>7</v>
      </c>
      <c r="D12" s="11">
        <f>5385+125+125+150+200+275+150+250+200</f>
        <v>6860</v>
      </c>
      <c r="E12" s="14">
        <v>250</v>
      </c>
      <c r="F12" s="14">
        <v>200</v>
      </c>
      <c r="G12" s="1" t="s">
        <v>38</v>
      </c>
      <c r="H12" s="15"/>
      <c r="I12" s="27">
        <v>250</v>
      </c>
      <c r="J12" s="16">
        <v>375</v>
      </c>
    </row>
    <row r="13" spans="1:10" ht="32.25" customHeight="1" x14ac:dyDescent="0.25">
      <c r="A13" s="7">
        <v>2</v>
      </c>
      <c r="B13" s="19" t="s">
        <v>8</v>
      </c>
      <c r="C13" s="19" t="s">
        <v>9</v>
      </c>
      <c r="D13" s="12">
        <v>5360</v>
      </c>
      <c r="E13" s="14">
        <v>250</v>
      </c>
      <c r="F13" s="14">
        <v>200</v>
      </c>
      <c r="G13" s="1" t="s">
        <v>38</v>
      </c>
      <c r="H13" s="15"/>
      <c r="I13" s="15"/>
      <c r="J13" s="15"/>
    </row>
    <row r="14" spans="1:10" ht="32.25" customHeight="1" x14ac:dyDescent="0.25">
      <c r="A14" s="7">
        <v>3</v>
      </c>
      <c r="B14" s="19" t="s">
        <v>54</v>
      </c>
      <c r="C14" s="19" t="s">
        <v>10</v>
      </c>
      <c r="D14" s="12">
        <v>4700</v>
      </c>
      <c r="E14" s="14">
        <v>250</v>
      </c>
      <c r="F14" s="14">
        <v>200</v>
      </c>
      <c r="G14" s="1" t="s">
        <v>38</v>
      </c>
      <c r="H14" s="15"/>
      <c r="I14" s="15"/>
      <c r="J14" s="15"/>
    </row>
    <row r="15" spans="1:10" ht="32.25" customHeight="1" x14ac:dyDescent="0.25">
      <c r="A15" s="7">
        <v>4</v>
      </c>
      <c r="B15" s="19" t="s">
        <v>11</v>
      </c>
      <c r="C15" s="19" t="s">
        <v>12</v>
      </c>
      <c r="D15" s="10">
        <v>4135</v>
      </c>
      <c r="E15" s="14">
        <v>250</v>
      </c>
      <c r="F15" s="14">
        <v>200</v>
      </c>
      <c r="G15" s="1" t="s">
        <v>38</v>
      </c>
      <c r="H15" s="15"/>
      <c r="I15" s="15"/>
      <c r="J15" s="15"/>
    </row>
    <row r="16" spans="1:10" ht="32.25" customHeight="1" x14ac:dyDescent="0.25">
      <c r="A16" s="7">
        <v>5</v>
      </c>
      <c r="B16" s="20" t="s">
        <v>13</v>
      </c>
      <c r="C16" s="19" t="s">
        <v>14</v>
      </c>
      <c r="D16" s="13">
        <f>(2435+125+125+40+150+200+275+150)+250+200</f>
        <v>3950</v>
      </c>
      <c r="E16" s="14">
        <v>250</v>
      </c>
      <c r="F16" s="14">
        <v>200</v>
      </c>
      <c r="G16" s="1" t="s">
        <v>38</v>
      </c>
      <c r="H16" s="15"/>
      <c r="I16" s="15"/>
      <c r="J16" s="15"/>
    </row>
    <row r="17" spans="1:10" ht="32.25" customHeight="1" x14ac:dyDescent="0.25">
      <c r="A17" s="7">
        <v>6</v>
      </c>
      <c r="B17" s="21" t="s">
        <v>49</v>
      </c>
      <c r="C17" s="19" t="s">
        <v>12</v>
      </c>
      <c r="D17" s="13">
        <f>2535+125+125+125+150+200+275+150+200</f>
        <v>3885</v>
      </c>
      <c r="E17" s="14">
        <v>250</v>
      </c>
      <c r="F17" s="14">
        <v>200</v>
      </c>
      <c r="G17" s="1" t="s">
        <v>38</v>
      </c>
      <c r="H17" s="27">
        <v>291.37</v>
      </c>
      <c r="I17" s="15"/>
      <c r="J17" s="15"/>
    </row>
    <row r="18" spans="1:10" ht="32.25" customHeight="1" x14ac:dyDescent="0.25">
      <c r="A18" s="7">
        <v>7</v>
      </c>
      <c r="B18" s="20" t="s">
        <v>15</v>
      </c>
      <c r="C18" s="19" t="s">
        <v>16</v>
      </c>
      <c r="D18" s="9">
        <f>2875+200+200+75+150+250+300+200</f>
        <v>4250</v>
      </c>
      <c r="E18" s="14">
        <v>250</v>
      </c>
      <c r="F18" s="14">
        <v>200</v>
      </c>
      <c r="G18" s="1" t="s">
        <v>38</v>
      </c>
      <c r="H18" s="15"/>
      <c r="I18" s="15"/>
      <c r="J18" s="15"/>
    </row>
    <row r="19" spans="1:10" ht="32.25" customHeight="1" x14ac:dyDescent="0.25">
      <c r="A19" s="7">
        <v>8</v>
      </c>
      <c r="B19" s="20" t="s">
        <v>17</v>
      </c>
      <c r="C19" s="19" t="s">
        <v>18</v>
      </c>
      <c r="D19" s="9">
        <f>2410+125+125+150+200+275+150+250+200</f>
        <v>3885</v>
      </c>
      <c r="E19" s="14">
        <v>250</v>
      </c>
      <c r="F19" s="14">
        <v>200</v>
      </c>
      <c r="G19" s="1" t="s">
        <v>38</v>
      </c>
      <c r="H19" s="15"/>
      <c r="I19" s="15"/>
      <c r="J19" s="15"/>
    </row>
    <row r="20" spans="1:10" ht="32.25" customHeight="1" x14ac:dyDescent="0.25">
      <c r="A20" s="7">
        <v>9</v>
      </c>
      <c r="B20" s="21" t="s">
        <v>45</v>
      </c>
      <c r="C20" s="22" t="s">
        <v>16</v>
      </c>
      <c r="D20" s="9">
        <f>3800</f>
        <v>3800</v>
      </c>
      <c r="E20" s="14">
        <v>250</v>
      </c>
      <c r="F20" s="14">
        <v>200</v>
      </c>
      <c r="G20" s="1" t="s">
        <v>38</v>
      </c>
      <c r="H20" s="15"/>
      <c r="I20" s="15"/>
      <c r="J20" s="15"/>
    </row>
    <row r="21" spans="1:10" ht="32.25" customHeight="1" x14ac:dyDescent="0.25">
      <c r="A21" s="7">
        <v>10</v>
      </c>
      <c r="B21" s="21" t="s">
        <v>52</v>
      </c>
      <c r="C21" s="19" t="s">
        <v>53</v>
      </c>
      <c r="D21" s="9">
        <f>3551</f>
        <v>3551</v>
      </c>
      <c r="E21" s="14">
        <v>250</v>
      </c>
      <c r="F21" s="14">
        <v>200</v>
      </c>
      <c r="G21" s="1" t="s">
        <v>38</v>
      </c>
      <c r="H21" s="15"/>
      <c r="I21" s="15"/>
      <c r="J21" s="15"/>
    </row>
    <row r="22" spans="1:10" ht="32.25" customHeight="1" x14ac:dyDescent="0.25">
      <c r="A22" s="7">
        <v>11</v>
      </c>
      <c r="B22" s="23" t="s">
        <v>19</v>
      </c>
      <c r="C22" s="19" t="s">
        <v>20</v>
      </c>
      <c r="D22" s="9">
        <f>3835+200</f>
        <v>4035</v>
      </c>
      <c r="E22" s="14">
        <v>250</v>
      </c>
      <c r="F22" s="14">
        <v>200</v>
      </c>
      <c r="G22" s="1" t="s">
        <v>38</v>
      </c>
      <c r="H22" s="27">
        <v>617.87</v>
      </c>
      <c r="I22" s="15"/>
      <c r="J22" s="15"/>
    </row>
    <row r="23" spans="1:10" ht="32.25" customHeight="1" x14ac:dyDescent="0.25">
      <c r="A23" s="7">
        <v>12</v>
      </c>
      <c r="B23" s="23" t="s">
        <v>21</v>
      </c>
      <c r="C23" s="19" t="s">
        <v>22</v>
      </c>
      <c r="D23" s="9">
        <f t="shared" ref="D23:D28" si="0">3685+200</f>
        <v>3885</v>
      </c>
      <c r="E23" s="14">
        <v>250</v>
      </c>
      <c r="F23" s="14">
        <v>200</v>
      </c>
      <c r="G23" s="1" t="s">
        <v>38</v>
      </c>
      <c r="H23" s="15"/>
      <c r="I23" s="15"/>
      <c r="J23" s="15"/>
    </row>
    <row r="24" spans="1:10" ht="32.25" customHeight="1" x14ac:dyDescent="0.25">
      <c r="A24" s="7">
        <v>13</v>
      </c>
      <c r="B24" s="24" t="s">
        <v>23</v>
      </c>
      <c r="C24" s="19" t="s">
        <v>22</v>
      </c>
      <c r="D24" s="9">
        <f t="shared" si="0"/>
        <v>3885</v>
      </c>
      <c r="E24" s="14">
        <v>250</v>
      </c>
      <c r="F24" s="14">
        <v>200</v>
      </c>
      <c r="G24" s="1" t="s">
        <v>38</v>
      </c>
      <c r="H24" s="16">
        <v>485.62</v>
      </c>
      <c r="I24" s="15"/>
      <c r="J24" s="15"/>
    </row>
    <row r="25" spans="1:10" ht="32.25" customHeight="1" x14ac:dyDescent="0.25">
      <c r="A25" s="7">
        <v>14</v>
      </c>
      <c r="B25" s="23" t="s">
        <v>24</v>
      </c>
      <c r="C25" s="19" t="s">
        <v>22</v>
      </c>
      <c r="D25" s="9">
        <f t="shared" si="0"/>
        <v>3885</v>
      </c>
      <c r="E25" s="14">
        <v>250</v>
      </c>
      <c r="F25" s="14">
        <v>200</v>
      </c>
      <c r="G25" s="1" t="s">
        <v>38</v>
      </c>
      <c r="H25" s="15"/>
      <c r="I25" s="15"/>
      <c r="J25" s="15"/>
    </row>
    <row r="26" spans="1:10" ht="32.25" customHeight="1" x14ac:dyDescent="0.25">
      <c r="A26" s="7">
        <v>15</v>
      </c>
      <c r="B26" s="23" t="s">
        <v>25</v>
      </c>
      <c r="C26" s="19" t="s">
        <v>26</v>
      </c>
      <c r="D26" s="31">
        <v>3885</v>
      </c>
      <c r="E26" s="14">
        <v>250</v>
      </c>
      <c r="F26" s="14">
        <v>200</v>
      </c>
      <c r="G26" s="1" t="s">
        <v>38</v>
      </c>
      <c r="H26" s="29">
        <v>48.56</v>
      </c>
      <c r="I26" s="15"/>
      <c r="J26" s="15"/>
    </row>
    <row r="27" spans="1:10" ht="32.25" customHeight="1" x14ac:dyDescent="0.25">
      <c r="A27" s="7">
        <v>16</v>
      </c>
      <c r="B27" s="23" t="s">
        <v>27</v>
      </c>
      <c r="C27" s="19" t="s">
        <v>26</v>
      </c>
      <c r="D27" s="9">
        <f t="shared" si="0"/>
        <v>3885</v>
      </c>
      <c r="E27" s="14">
        <v>250</v>
      </c>
      <c r="F27" s="14">
        <v>200</v>
      </c>
      <c r="G27" s="1" t="s">
        <v>38</v>
      </c>
      <c r="H27" s="27">
        <v>194.25</v>
      </c>
      <c r="I27" s="15"/>
      <c r="J27" s="15"/>
    </row>
    <row r="28" spans="1:10" ht="32.25" customHeight="1" x14ac:dyDescent="0.25">
      <c r="A28" s="7">
        <v>17</v>
      </c>
      <c r="B28" s="23" t="s">
        <v>28</v>
      </c>
      <c r="C28" s="19" t="s">
        <v>22</v>
      </c>
      <c r="D28" s="9">
        <f t="shared" si="0"/>
        <v>3885</v>
      </c>
      <c r="E28" s="14">
        <v>250</v>
      </c>
      <c r="F28" s="14">
        <v>200</v>
      </c>
      <c r="G28" s="1" t="s">
        <v>38</v>
      </c>
      <c r="H28" s="30">
        <v>837.69</v>
      </c>
      <c r="I28" s="15"/>
      <c r="J28" s="15"/>
    </row>
    <row r="29" spans="1:10" ht="32.25" customHeight="1" x14ac:dyDescent="0.25">
      <c r="A29" s="7">
        <v>18</v>
      </c>
      <c r="B29" s="25" t="s">
        <v>47</v>
      </c>
      <c r="C29" s="19" t="s">
        <v>22</v>
      </c>
      <c r="D29" s="9">
        <v>3635</v>
      </c>
      <c r="E29" s="14">
        <v>250</v>
      </c>
      <c r="F29" s="14">
        <v>200</v>
      </c>
      <c r="G29" s="1" t="s">
        <v>38</v>
      </c>
      <c r="H29" s="15"/>
      <c r="I29" s="15"/>
      <c r="J29" s="15"/>
    </row>
    <row r="30" spans="1:10" ht="32.25" customHeight="1" x14ac:dyDescent="0.25">
      <c r="A30" s="7">
        <v>19</v>
      </c>
      <c r="B30" s="25" t="s">
        <v>48</v>
      </c>
      <c r="C30" s="26" t="s">
        <v>46</v>
      </c>
      <c r="D30" s="9">
        <f>3435+200</f>
        <v>3635</v>
      </c>
      <c r="E30" s="14">
        <v>250</v>
      </c>
      <c r="F30" s="14">
        <v>200</v>
      </c>
      <c r="G30" s="1" t="s">
        <v>38</v>
      </c>
      <c r="H30" s="29">
        <v>477.1</v>
      </c>
      <c r="I30" s="15"/>
      <c r="J30" s="15"/>
    </row>
    <row r="31" spans="1:10" ht="32.25" customHeight="1" x14ac:dyDescent="0.25">
      <c r="A31" s="7">
        <v>20</v>
      </c>
      <c r="B31" s="23" t="s">
        <v>29</v>
      </c>
      <c r="C31" s="19" t="s">
        <v>26</v>
      </c>
      <c r="D31" s="9">
        <f>3685+200</f>
        <v>3885</v>
      </c>
      <c r="E31" s="14">
        <v>250</v>
      </c>
      <c r="F31" s="14">
        <v>200</v>
      </c>
      <c r="G31" s="1" t="s">
        <v>38</v>
      </c>
      <c r="H31" s="29">
        <v>582.74</v>
      </c>
      <c r="I31" s="15"/>
      <c r="J31" s="15"/>
    </row>
    <row r="32" spans="1:10" ht="32.25" customHeight="1" x14ac:dyDescent="0.25">
      <c r="A32" s="7">
        <v>21</v>
      </c>
      <c r="B32" s="23" t="s">
        <v>30</v>
      </c>
      <c r="C32" s="19" t="s">
        <v>22</v>
      </c>
      <c r="D32" s="9">
        <f>3685+200</f>
        <v>3885</v>
      </c>
      <c r="E32" s="14">
        <v>250</v>
      </c>
      <c r="F32" s="14">
        <v>200</v>
      </c>
      <c r="G32" s="1" t="s">
        <v>38</v>
      </c>
      <c r="H32" s="28"/>
      <c r="I32" s="15"/>
      <c r="J32" s="15"/>
    </row>
    <row r="33" spans="1:10" ht="32.25" customHeight="1" x14ac:dyDescent="0.25">
      <c r="A33" s="7">
        <v>22</v>
      </c>
      <c r="B33" s="23" t="s">
        <v>31</v>
      </c>
      <c r="C33" s="19" t="s">
        <v>26</v>
      </c>
      <c r="D33" s="9">
        <f>3685+200</f>
        <v>3885</v>
      </c>
      <c r="E33" s="14">
        <v>250</v>
      </c>
      <c r="F33" s="14">
        <v>200</v>
      </c>
      <c r="G33" s="1" t="s">
        <v>38</v>
      </c>
      <c r="H33" s="30">
        <v>594.88</v>
      </c>
      <c r="I33" s="15"/>
      <c r="J33" s="15"/>
    </row>
    <row r="34" spans="1:10" ht="32.25" customHeight="1" x14ac:dyDescent="0.25">
      <c r="A34" s="7">
        <v>23</v>
      </c>
      <c r="B34" s="23" t="s">
        <v>32</v>
      </c>
      <c r="C34" s="19" t="s">
        <v>22</v>
      </c>
      <c r="D34" s="9">
        <f>3685+200</f>
        <v>3885</v>
      </c>
      <c r="E34" s="14">
        <v>250</v>
      </c>
      <c r="F34" s="14">
        <v>200</v>
      </c>
      <c r="G34" s="1" t="s">
        <v>38</v>
      </c>
      <c r="H34" s="15"/>
      <c r="I34" s="15"/>
      <c r="J34" s="15"/>
    </row>
    <row r="35" spans="1:10" ht="32.25" customHeight="1" x14ac:dyDescent="0.25">
      <c r="A35" s="7">
        <v>24</v>
      </c>
      <c r="B35" s="23" t="s">
        <v>33</v>
      </c>
      <c r="C35" s="19" t="s">
        <v>34</v>
      </c>
      <c r="D35" s="9">
        <f>3835+200</f>
        <v>4035</v>
      </c>
      <c r="E35" s="14">
        <v>250</v>
      </c>
      <c r="F35" s="14">
        <v>200</v>
      </c>
      <c r="G35" s="1" t="s">
        <v>38</v>
      </c>
      <c r="H35" s="15"/>
      <c r="I35" s="15"/>
      <c r="J35" s="15"/>
    </row>
    <row r="36" spans="1:10" ht="32.25" customHeight="1" x14ac:dyDescent="0.25">
      <c r="A36" s="7">
        <v>25</v>
      </c>
      <c r="B36" s="23" t="s">
        <v>35</v>
      </c>
      <c r="C36" s="19" t="s">
        <v>36</v>
      </c>
      <c r="D36" s="9">
        <v>3881</v>
      </c>
      <c r="E36" s="14">
        <v>250</v>
      </c>
      <c r="F36" s="14">
        <v>200</v>
      </c>
      <c r="G36" s="1" t="s">
        <v>38</v>
      </c>
      <c r="H36" s="15"/>
      <c r="I36" s="15"/>
      <c r="J36" s="15"/>
    </row>
    <row r="37" spans="1:10" ht="32.25" customHeight="1" x14ac:dyDescent="0.25">
      <c r="A37" s="7">
        <v>26</v>
      </c>
      <c r="B37" s="23" t="s">
        <v>37</v>
      </c>
      <c r="C37" s="19" t="s">
        <v>36</v>
      </c>
      <c r="D37" s="18">
        <f>3681+200</f>
        <v>3881</v>
      </c>
      <c r="E37" s="14">
        <v>250</v>
      </c>
      <c r="F37" s="14">
        <v>200</v>
      </c>
      <c r="G37" s="1" t="s">
        <v>38</v>
      </c>
      <c r="H37" s="15"/>
      <c r="I37" s="15"/>
      <c r="J37" s="15"/>
    </row>
    <row r="38" spans="1:10" x14ac:dyDescent="0.25">
      <c r="H38" s="17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Contabilidad EMAP</cp:lastModifiedBy>
  <dcterms:created xsi:type="dcterms:W3CDTF">2023-02-15T20:37:38Z</dcterms:created>
  <dcterms:modified xsi:type="dcterms:W3CDTF">2026-01-06T16:57:46Z</dcterms:modified>
</cp:coreProperties>
</file>